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525" windowWidth="18855" windowHeight="8640"/>
  </bookViews>
  <sheets>
    <sheet name="Export Worksheet" sheetId="1" r:id="rId1"/>
    <sheet name="SQL" sheetId="2" r:id="rId2"/>
  </sheets>
  <externalReferences>
    <externalReference r:id="rId3"/>
  </externalReferences>
  <calcPr calcId="124519"/>
</workbook>
</file>

<file path=xl/calcChain.xml><?xml version="1.0" encoding="utf-8"?>
<calcChain xmlns="http://schemas.openxmlformats.org/spreadsheetml/2006/main">
  <c r="BD374" i="1"/>
  <c r="BA374"/>
  <c r="BA373" l="1"/>
  <c r="BA375" s="1"/>
  <c r="BA372"/>
  <c r="BB372"/>
  <c r="BD10"/>
  <c r="BD11"/>
  <c r="BD22"/>
  <c r="BD23"/>
  <c r="BD34"/>
  <c r="BD35"/>
  <c r="BD46"/>
  <c r="BD47"/>
  <c r="BD58"/>
  <c r="BD59"/>
  <c r="BD70"/>
  <c r="BD71"/>
  <c r="BD82"/>
  <c r="BD83"/>
  <c r="BD94"/>
  <c r="BD95"/>
  <c r="BD106"/>
  <c r="BD107"/>
  <c r="BD118"/>
  <c r="BD119"/>
  <c r="BD130"/>
  <c r="BD131"/>
  <c r="BD142"/>
  <c r="BD143"/>
  <c r="BD154"/>
  <c r="BD155"/>
  <c r="BD166"/>
  <c r="BD167"/>
  <c r="BD178"/>
  <c r="BD179"/>
  <c r="BD190"/>
  <c r="BD191"/>
  <c r="BD202"/>
  <c r="BD203"/>
  <c r="BD214"/>
  <c r="BD215"/>
  <c r="BD226"/>
  <c r="BD227"/>
  <c r="BD238"/>
  <c r="BD239"/>
  <c r="BD250"/>
  <c r="BD251"/>
  <c r="BD262"/>
  <c r="BD263"/>
  <c r="BD274"/>
  <c r="BD275"/>
  <c r="BD286"/>
  <c r="BD287"/>
  <c r="BD298"/>
  <c r="BD299"/>
  <c r="BD310"/>
  <c r="BD311"/>
  <c r="BD322"/>
  <c r="BD323"/>
  <c r="BD334"/>
  <c r="BD335"/>
  <c r="BD346"/>
  <c r="BD347"/>
  <c r="BD358"/>
  <c r="BD359"/>
  <c r="BD370"/>
  <c r="BD371"/>
  <c r="BC2"/>
  <c r="BD2" s="1"/>
  <c r="BC3"/>
  <c r="BD3" s="1"/>
  <c r="BC4"/>
  <c r="BD4" s="1"/>
  <c r="BC5"/>
  <c r="BD5" s="1"/>
  <c r="BC6"/>
  <c r="BD6" s="1"/>
  <c r="BC7"/>
  <c r="BD7" s="1"/>
  <c r="BC8"/>
  <c r="BD8" s="1"/>
  <c r="BC9"/>
  <c r="BD9" s="1"/>
  <c r="BC10"/>
  <c r="BC11"/>
  <c r="BC12"/>
  <c r="BD12" s="1"/>
  <c r="BC13"/>
  <c r="BD13" s="1"/>
  <c r="BC14"/>
  <c r="BD14" s="1"/>
  <c r="BC15"/>
  <c r="BD15" s="1"/>
  <c r="BC16"/>
  <c r="BD16" s="1"/>
  <c r="BC17"/>
  <c r="BD17" s="1"/>
  <c r="BC18"/>
  <c r="BD18" s="1"/>
  <c r="BC19"/>
  <c r="BD19" s="1"/>
  <c r="BC20"/>
  <c r="BD20" s="1"/>
  <c r="BC21"/>
  <c r="BD21" s="1"/>
  <c r="BC22"/>
  <c r="BC23"/>
  <c r="BC24"/>
  <c r="BD24" s="1"/>
  <c r="BC25"/>
  <c r="BD25" s="1"/>
  <c r="BC26"/>
  <c r="BD26" s="1"/>
  <c r="BC27"/>
  <c r="BD27" s="1"/>
  <c r="BC28"/>
  <c r="BD28" s="1"/>
  <c r="BC29"/>
  <c r="BD29" s="1"/>
  <c r="BC30"/>
  <c r="BD30" s="1"/>
  <c r="BC31"/>
  <c r="BD31" s="1"/>
  <c r="BC32"/>
  <c r="BD32" s="1"/>
  <c r="BC33"/>
  <c r="BD33" s="1"/>
  <c r="BC34"/>
  <c r="BC35"/>
  <c r="BC36"/>
  <c r="BD36" s="1"/>
  <c r="BC37"/>
  <c r="BD37" s="1"/>
  <c r="BC38"/>
  <c r="BD38" s="1"/>
  <c r="BC39"/>
  <c r="BD39" s="1"/>
  <c r="BC40"/>
  <c r="BD40" s="1"/>
  <c r="BC41"/>
  <c r="BD41" s="1"/>
  <c r="BC42"/>
  <c r="BD42" s="1"/>
  <c r="BC43"/>
  <c r="BD43" s="1"/>
  <c r="BC44"/>
  <c r="BD44" s="1"/>
  <c r="BC45"/>
  <c r="BD45" s="1"/>
  <c r="BC46"/>
  <c r="BC47"/>
  <c r="BC48"/>
  <c r="BD48" s="1"/>
  <c r="BC49"/>
  <c r="BD49" s="1"/>
  <c r="BC50"/>
  <c r="BD50" s="1"/>
  <c r="BC51"/>
  <c r="BD51" s="1"/>
  <c r="BC52"/>
  <c r="BD52" s="1"/>
  <c r="BC53"/>
  <c r="BD53" s="1"/>
  <c r="BC54"/>
  <c r="BD54" s="1"/>
  <c r="BC55"/>
  <c r="BD55" s="1"/>
  <c r="BC56"/>
  <c r="BD56" s="1"/>
  <c r="BC57"/>
  <c r="BD57" s="1"/>
  <c r="BC58"/>
  <c r="BC59"/>
  <c r="BC60"/>
  <c r="BD60" s="1"/>
  <c r="BC61"/>
  <c r="BD61" s="1"/>
  <c r="BC62"/>
  <c r="BD62" s="1"/>
  <c r="BC63"/>
  <c r="BD63" s="1"/>
  <c r="BC64"/>
  <c r="BD64" s="1"/>
  <c r="BC65"/>
  <c r="BD65" s="1"/>
  <c r="BC66"/>
  <c r="BD66" s="1"/>
  <c r="BC67"/>
  <c r="BD67" s="1"/>
  <c r="BC68"/>
  <c r="BD68" s="1"/>
  <c r="BC69"/>
  <c r="BD69" s="1"/>
  <c r="BC70"/>
  <c r="BC71"/>
  <c r="BC72"/>
  <c r="BD72" s="1"/>
  <c r="BC73"/>
  <c r="BD73" s="1"/>
  <c r="BC74"/>
  <c r="BD74" s="1"/>
  <c r="BC75"/>
  <c r="BD75" s="1"/>
  <c r="BC76"/>
  <c r="BD76" s="1"/>
  <c r="BC77"/>
  <c r="BD77" s="1"/>
  <c r="BC78"/>
  <c r="BD78" s="1"/>
  <c r="BC79"/>
  <c r="BD79" s="1"/>
  <c r="BC80"/>
  <c r="BD80" s="1"/>
  <c r="BC81"/>
  <c r="BD81" s="1"/>
  <c r="BC82"/>
  <c r="BC83"/>
  <c r="BC84"/>
  <c r="BD84" s="1"/>
  <c r="BC85"/>
  <c r="BD85" s="1"/>
  <c r="BC86"/>
  <c r="BD86" s="1"/>
  <c r="BC87"/>
  <c r="BD87" s="1"/>
  <c r="BC88"/>
  <c r="BD88" s="1"/>
  <c r="BC89"/>
  <c r="BD89" s="1"/>
  <c r="BC90"/>
  <c r="BD90" s="1"/>
  <c r="BC91"/>
  <c r="BD91" s="1"/>
  <c r="BC92"/>
  <c r="BD92" s="1"/>
  <c r="BC93"/>
  <c r="BD93" s="1"/>
  <c r="BC94"/>
  <c r="BC95"/>
  <c r="BC96"/>
  <c r="BD96" s="1"/>
  <c r="BC97"/>
  <c r="BD97" s="1"/>
  <c r="BC98"/>
  <c r="BD98" s="1"/>
  <c r="BC99"/>
  <c r="BD99" s="1"/>
  <c r="BC100"/>
  <c r="BD100" s="1"/>
  <c r="BC101"/>
  <c r="BD101" s="1"/>
  <c r="BC102"/>
  <c r="BD102" s="1"/>
  <c r="BC103"/>
  <c r="BD103" s="1"/>
  <c r="BC104"/>
  <c r="BD104" s="1"/>
  <c r="BC105"/>
  <c r="BD105" s="1"/>
  <c r="BC106"/>
  <c r="BC107"/>
  <c r="BC108"/>
  <c r="BD108" s="1"/>
  <c r="BC109"/>
  <c r="BD109" s="1"/>
  <c r="BC110"/>
  <c r="BD110" s="1"/>
  <c r="BC111"/>
  <c r="BD111" s="1"/>
  <c r="BC112"/>
  <c r="BD112" s="1"/>
  <c r="BC113"/>
  <c r="BD113" s="1"/>
  <c r="BC114"/>
  <c r="BD114" s="1"/>
  <c r="BC115"/>
  <c r="BD115" s="1"/>
  <c r="BC116"/>
  <c r="BD116" s="1"/>
  <c r="BC117"/>
  <c r="BD117" s="1"/>
  <c r="BC118"/>
  <c r="BC119"/>
  <c r="BC120"/>
  <c r="BD120" s="1"/>
  <c r="BC121"/>
  <c r="BD121" s="1"/>
  <c r="BC122"/>
  <c r="BD122" s="1"/>
  <c r="BC123"/>
  <c r="BD123" s="1"/>
  <c r="BC124"/>
  <c r="BD124" s="1"/>
  <c r="BC125"/>
  <c r="BD125" s="1"/>
  <c r="BC126"/>
  <c r="BD126" s="1"/>
  <c r="BC127"/>
  <c r="BD127" s="1"/>
  <c r="BC128"/>
  <c r="BD128" s="1"/>
  <c r="BC129"/>
  <c r="BD129" s="1"/>
  <c r="BC130"/>
  <c r="BC131"/>
  <c r="BC132"/>
  <c r="BD132" s="1"/>
  <c r="BC133"/>
  <c r="BD133" s="1"/>
  <c r="BC134"/>
  <c r="BD134" s="1"/>
  <c r="BC135"/>
  <c r="BD135" s="1"/>
  <c r="BC136"/>
  <c r="BD136" s="1"/>
  <c r="BC137"/>
  <c r="BD137" s="1"/>
  <c r="BC138"/>
  <c r="BD138" s="1"/>
  <c r="BC139"/>
  <c r="BD139" s="1"/>
  <c r="BC140"/>
  <c r="BD140" s="1"/>
  <c r="BC141"/>
  <c r="BD141" s="1"/>
  <c r="BC142"/>
  <c r="BC143"/>
  <c r="BC144"/>
  <c r="BD144" s="1"/>
  <c r="BC145"/>
  <c r="BD145" s="1"/>
  <c r="BC146"/>
  <c r="BD146" s="1"/>
  <c r="BC147"/>
  <c r="BD147" s="1"/>
  <c r="BC148"/>
  <c r="BD148" s="1"/>
  <c r="BC149"/>
  <c r="BD149" s="1"/>
  <c r="BC150"/>
  <c r="BD150" s="1"/>
  <c r="BC151"/>
  <c r="BD151" s="1"/>
  <c r="BC152"/>
  <c r="BD152" s="1"/>
  <c r="BC153"/>
  <c r="BD153" s="1"/>
  <c r="BC154"/>
  <c r="BC155"/>
  <c r="BC156"/>
  <c r="BD156" s="1"/>
  <c r="BC157"/>
  <c r="BD157" s="1"/>
  <c r="BC158"/>
  <c r="BD158" s="1"/>
  <c r="BC159"/>
  <c r="BD159" s="1"/>
  <c r="BC160"/>
  <c r="BD160" s="1"/>
  <c r="BC161"/>
  <c r="BD161" s="1"/>
  <c r="BC162"/>
  <c r="BD162" s="1"/>
  <c r="BC163"/>
  <c r="BD163" s="1"/>
  <c r="BC164"/>
  <c r="BD164" s="1"/>
  <c r="BC165"/>
  <c r="BD165" s="1"/>
  <c r="BC166"/>
  <c r="BC167"/>
  <c r="BC168"/>
  <c r="BD168" s="1"/>
  <c r="BC169"/>
  <c r="BD169" s="1"/>
  <c r="BC170"/>
  <c r="BD170" s="1"/>
  <c r="BC171"/>
  <c r="BD171" s="1"/>
  <c r="BC172"/>
  <c r="BD172" s="1"/>
  <c r="BC173"/>
  <c r="BD173" s="1"/>
  <c r="BC174"/>
  <c r="BD174" s="1"/>
  <c r="BC175"/>
  <c r="BD175" s="1"/>
  <c r="BC176"/>
  <c r="BD176" s="1"/>
  <c r="BC177"/>
  <c r="BD177" s="1"/>
  <c r="BC178"/>
  <c r="BC179"/>
  <c r="BC180"/>
  <c r="BD180" s="1"/>
  <c r="BC181"/>
  <c r="BD181" s="1"/>
  <c r="BC182"/>
  <c r="BD182" s="1"/>
  <c r="BC183"/>
  <c r="BD183" s="1"/>
  <c r="BC184"/>
  <c r="BD184" s="1"/>
  <c r="BC185"/>
  <c r="BD185" s="1"/>
  <c r="BC186"/>
  <c r="BD186" s="1"/>
  <c r="BC187"/>
  <c r="BD187" s="1"/>
  <c r="BC188"/>
  <c r="BD188" s="1"/>
  <c r="BC189"/>
  <c r="BD189" s="1"/>
  <c r="BC190"/>
  <c r="BC191"/>
  <c r="BC192"/>
  <c r="BD192" s="1"/>
  <c r="BC193"/>
  <c r="BD193" s="1"/>
  <c r="BC194"/>
  <c r="BD194" s="1"/>
  <c r="BC195"/>
  <c r="BD195" s="1"/>
  <c r="BC196"/>
  <c r="BD196" s="1"/>
  <c r="BC197"/>
  <c r="BD197" s="1"/>
  <c r="BC198"/>
  <c r="BD198" s="1"/>
  <c r="BC199"/>
  <c r="BD199" s="1"/>
  <c r="BC200"/>
  <c r="BD200" s="1"/>
  <c r="BC201"/>
  <c r="BD201" s="1"/>
  <c r="BC202"/>
  <c r="BC203"/>
  <c r="BC204"/>
  <c r="BD204" s="1"/>
  <c r="BC205"/>
  <c r="BD205" s="1"/>
  <c r="BC206"/>
  <c r="BD206" s="1"/>
  <c r="BC207"/>
  <c r="BD207" s="1"/>
  <c r="BC208"/>
  <c r="BD208" s="1"/>
  <c r="BC209"/>
  <c r="BD209" s="1"/>
  <c r="BC210"/>
  <c r="BD210" s="1"/>
  <c r="BC211"/>
  <c r="BD211" s="1"/>
  <c r="BC212"/>
  <c r="BD212" s="1"/>
  <c r="BC213"/>
  <c r="BD213" s="1"/>
  <c r="BC214"/>
  <c r="BC215"/>
  <c r="BC216"/>
  <c r="BD216" s="1"/>
  <c r="BC217"/>
  <c r="BD217" s="1"/>
  <c r="BC218"/>
  <c r="BD218" s="1"/>
  <c r="BC219"/>
  <c r="BD219" s="1"/>
  <c r="BC220"/>
  <c r="BD220" s="1"/>
  <c r="BC221"/>
  <c r="BD221" s="1"/>
  <c r="BC222"/>
  <c r="BD222" s="1"/>
  <c r="BC223"/>
  <c r="BD223" s="1"/>
  <c r="BC224"/>
  <c r="BD224" s="1"/>
  <c r="BC225"/>
  <c r="BD225" s="1"/>
  <c r="BC226"/>
  <c r="BC227"/>
  <c r="BC228"/>
  <c r="BD228" s="1"/>
  <c r="BC229"/>
  <c r="BD229" s="1"/>
  <c r="BC230"/>
  <c r="BD230" s="1"/>
  <c r="BC231"/>
  <c r="BD231" s="1"/>
  <c r="BC232"/>
  <c r="BD232" s="1"/>
  <c r="BC233"/>
  <c r="BD233" s="1"/>
  <c r="BC234"/>
  <c r="BD234" s="1"/>
  <c r="BC235"/>
  <c r="BD235" s="1"/>
  <c r="BC236"/>
  <c r="BD236" s="1"/>
  <c r="BC237"/>
  <c r="BD237" s="1"/>
  <c r="BC238"/>
  <c r="BC239"/>
  <c r="BC240"/>
  <c r="BD240" s="1"/>
  <c r="BC241"/>
  <c r="BD241" s="1"/>
  <c r="BC242"/>
  <c r="BD242" s="1"/>
  <c r="BC243"/>
  <c r="BD243" s="1"/>
  <c r="BC244"/>
  <c r="BD244" s="1"/>
  <c r="BC245"/>
  <c r="BD245" s="1"/>
  <c r="BC246"/>
  <c r="BD246" s="1"/>
  <c r="BC247"/>
  <c r="BD247" s="1"/>
  <c r="BC248"/>
  <c r="BD248" s="1"/>
  <c r="BC249"/>
  <c r="BD249" s="1"/>
  <c r="BC250"/>
  <c r="BC251"/>
  <c r="BC252"/>
  <c r="BD252" s="1"/>
  <c r="BC253"/>
  <c r="BD253" s="1"/>
  <c r="BC254"/>
  <c r="BD254" s="1"/>
  <c r="BC255"/>
  <c r="BD255" s="1"/>
  <c r="BC256"/>
  <c r="BD256" s="1"/>
  <c r="BC257"/>
  <c r="BD257" s="1"/>
  <c r="BC258"/>
  <c r="BD258" s="1"/>
  <c r="BC259"/>
  <c r="BD259" s="1"/>
  <c r="BC260"/>
  <c r="BD260" s="1"/>
  <c r="BC261"/>
  <c r="BD261" s="1"/>
  <c r="BC262"/>
  <c r="BC263"/>
  <c r="BC264"/>
  <c r="BD264" s="1"/>
  <c r="BC265"/>
  <c r="BD265" s="1"/>
  <c r="BC266"/>
  <c r="BD266" s="1"/>
  <c r="BC267"/>
  <c r="BD267" s="1"/>
  <c r="BC268"/>
  <c r="BD268" s="1"/>
  <c r="BC269"/>
  <c r="BD269" s="1"/>
  <c r="BC270"/>
  <c r="BD270" s="1"/>
  <c r="BC271"/>
  <c r="BD271" s="1"/>
  <c r="BC272"/>
  <c r="BD272" s="1"/>
  <c r="BC273"/>
  <c r="BD273" s="1"/>
  <c r="BC274"/>
  <c r="BC275"/>
  <c r="BC276"/>
  <c r="BD276" s="1"/>
  <c r="BC277"/>
  <c r="BD277" s="1"/>
  <c r="BC278"/>
  <c r="BD278" s="1"/>
  <c r="BC279"/>
  <c r="BD279" s="1"/>
  <c r="BC280"/>
  <c r="BD280" s="1"/>
  <c r="BC281"/>
  <c r="BD281" s="1"/>
  <c r="BC282"/>
  <c r="BD282" s="1"/>
  <c r="BC283"/>
  <c r="BD283" s="1"/>
  <c r="BC284"/>
  <c r="BD284" s="1"/>
  <c r="BC285"/>
  <c r="BD285" s="1"/>
  <c r="BC286"/>
  <c r="BC287"/>
  <c r="BC288"/>
  <c r="BD288" s="1"/>
  <c r="BC289"/>
  <c r="BD289" s="1"/>
  <c r="BC290"/>
  <c r="BD290" s="1"/>
  <c r="BC291"/>
  <c r="BD291" s="1"/>
  <c r="BC292"/>
  <c r="BD292" s="1"/>
  <c r="BC293"/>
  <c r="BD293" s="1"/>
  <c r="BC294"/>
  <c r="BD294" s="1"/>
  <c r="BC295"/>
  <c r="BD295" s="1"/>
  <c r="BC296"/>
  <c r="BD296" s="1"/>
  <c r="BC297"/>
  <c r="BD297" s="1"/>
  <c r="BC298"/>
  <c r="BC299"/>
  <c r="BC300"/>
  <c r="BD300" s="1"/>
  <c r="BC301"/>
  <c r="BD301" s="1"/>
  <c r="BC302"/>
  <c r="BD302" s="1"/>
  <c r="BC303"/>
  <c r="BD303" s="1"/>
  <c r="BC304"/>
  <c r="BD304" s="1"/>
  <c r="BC305"/>
  <c r="BD305" s="1"/>
  <c r="BC306"/>
  <c r="BD306" s="1"/>
  <c r="BC307"/>
  <c r="BD307" s="1"/>
  <c r="BC308"/>
  <c r="BD308" s="1"/>
  <c r="BC309"/>
  <c r="BD309" s="1"/>
  <c r="BC310"/>
  <c r="BC311"/>
  <c r="BC312"/>
  <c r="BD312" s="1"/>
  <c r="BC313"/>
  <c r="BD313" s="1"/>
  <c r="BC314"/>
  <c r="BD314" s="1"/>
  <c r="BC315"/>
  <c r="BD315" s="1"/>
  <c r="BC316"/>
  <c r="BD316" s="1"/>
  <c r="BC317"/>
  <c r="BD317" s="1"/>
  <c r="BC318"/>
  <c r="BD318" s="1"/>
  <c r="BC319"/>
  <c r="BD319" s="1"/>
  <c r="BC320"/>
  <c r="BD320" s="1"/>
  <c r="BC321"/>
  <c r="BD321" s="1"/>
  <c r="BC322"/>
  <c r="BC323"/>
  <c r="BC324"/>
  <c r="BD324" s="1"/>
  <c r="BC325"/>
  <c r="BD325" s="1"/>
  <c r="BC326"/>
  <c r="BD326" s="1"/>
  <c r="BC327"/>
  <c r="BD327" s="1"/>
  <c r="BC328"/>
  <c r="BD328" s="1"/>
  <c r="BC329"/>
  <c r="BD329" s="1"/>
  <c r="BC330"/>
  <c r="BD330" s="1"/>
  <c r="BC331"/>
  <c r="BD331" s="1"/>
  <c r="BC332"/>
  <c r="BD332" s="1"/>
  <c r="BC333"/>
  <c r="BD333" s="1"/>
  <c r="BC334"/>
  <c r="BC335"/>
  <c r="BC336"/>
  <c r="BD336" s="1"/>
  <c r="BC337"/>
  <c r="BD337" s="1"/>
  <c r="BC338"/>
  <c r="BD338" s="1"/>
  <c r="BC339"/>
  <c r="BD339" s="1"/>
  <c r="BC340"/>
  <c r="BD340" s="1"/>
  <c r="BC341"/>
  <c r="BD341" s="1"/>
  <c r="BC342"/>
  <c r="BD342" s="1"/>
  <c r="BC343"/>
  <c r="BD343" s="1"/>
  <c r="BC344"/>
  <c r="BD344" s="1"/>
  <c r="BC345"/>
  <c r="BD345" s="1"/>
  <c r="BC346"/>
  <c r="BC347"/>
  <c r="BC348"/>
  <c r="BD348" s="1"/>
  <c r="BC349"/>
  <c r="BD349" s="1"/>
  <c r="BC350"/>
  <c r="BD350" s="1"/>
  <c r="BC351"/>
  <c r="BD351" s="1"/>
  <c r="BC352"/>
  <c r="BD352" s="1"/>
  <c r="BC353"/>
  <c r="BD353" s="1"/>
  <c r="BC354"/>
  <c r="BD354" s="1"/>
  <c r="BC355"/>
  <c r="BD355" s="1"/>
  <c r="BC356"/>
  <c r="BD356" s="1"/>
  <c r="BC357"/>
  <c r="BD357" s="1"/>
  <c r="BC358"/>
  <c r="BC359"/>
  <c r="BC360"/>
  <c r="BD360" s="1"/>
  <c r="BC361"/>
  <c r="BD361" s="1"/>
  <c r="BC362"/>
  <c r="BD362" s="1"/>
  <c r="BC363"/>
  <c r="BD363" s="1"/>
  <c r="BC364"/>
  <c r="BD364" s="1"/>
  <c r="BC365"/>
  <c r="BD365" s="1"/>
  <c r="BC366"/>
  <c r="BD366" s="1"/>
  <c r="BC367"/>
  <c r="BD367" s="1"/>
  <c r="BC368"/>
  <c r="BD368" s="1"/>
  <c r="BC369"/>
  <c r="BD369" s="1"/>
  <c r="BC370"/>
  <c r="BC371"/>
  <c r="BC372"/>
  <c r="BD372" l="1"/>
  <c r="BD373" s="1"/>
  <c r="BD375" s="1"/>
</calcChain>
</file>

<file path=xl/sharedStrings.xml><?xml version="1.0" encoding="utf-8"?>
<sst xmlns="http://schemas.openxmlformats.org/spreadsheetml/2006/main" count="3760" uniqueCount="340">
  <si>
    <t>BILL_MONTH</t>
  </si>
  <si>
    <t>SCNO</t>
  </si>
  <si>
    <t>NAME</t>
  </si>
  <si>
    <t>CIR_NAME</t>
  </si>
  <si>
    <t>DIV_NAME</t>
  </si>
  <si>
    <t>SUB_DIV_NAME</t>
  </si>
  <si>
    <t>SEC_NAME</t>
  </si>
  <si>
    <t>CAT</t>
  </si>
  <si>
    <t>SPECIFIED_VOLTAGE</t>
  </si>
  <si>
    <t>ACTUAL_VOLTAGE</t>
  </si>
  <si>
    <t>CMD</t>
  </si>
  <si>
    <t>OTHER_SOURCE</t>
  </si>
  <si>
    <t>STATUS</t>
  </si>
  <si>
    <t>RKWH</t>
  </si>
  <si>
    <t>RKVAH</t>
  </si>
  <si>
    <t>RKVA</t>
  </si>
  <si>
    <t>TOD1</t>
  </si>
  <si>
    <t>TOD2</t>
  </si>
  <si>
    <t>INCTOD1</t>
  </si>
  <si>
    <t>INCTOD2</t>
  </si>
  <si>
    <t>LF_KVAH</t>
  </si>
  <si>
    <t>COLONY_KVAH</t>
  </si>
  <si>
    <t>BKVAH</t>
  </si>
  <si>
    <t>BILLED_UNITS</t>
  </si>
  <si>
    <t>BMD</t>
  </si>
  <si>
    <t>BILLED_LF</t>
  </si>
  <si>
    <t>BILLED_COLONY</t>
  </si>
  <si>
    <t>BILLED_TOD</t>
  </si>
  <si>
    <t>BILLED_INCTOD1</t>
  </si>
  <si>
    <t>BILLED_INCTOD2</t>
  </si>
  <si>
    <t>OA_KVAH</t>
  </si>
  <si>
    <t>OA_KVA</t>
  </si>
  <si>
    <t>TP_KVAH</t>
  </si>
  <si>
    <t>TP_KVA</t>
  </si>
  <si>
    <t>INTRASTATE_KVAH</t>
  </si>
  <si>
    <t>INTRASTATE_KVA</t>
  </si>
  <si>
    <t>GPCL1_KVAH</t>
  </si>
  <si>
    <t>GPCL1_KVA</t>
  </si>
  <si>
    <t>GPCL2_KVAH</t>
  </si>
  <si>
    <t>GPCL2_KVA</t>
  </si>
  <si>
    <t>NETMETER_UNITS</t>
  </si>
  <si>
    <t>NETMETER_ADJ_UNITS</t>
  </si>
  <si>
    <t>NETMETER_BANKED_UNITS</t>
  </si>
  <si>
    <t>DISCOM_KVAH</t>
  </si>
  <si>
    <t>DISCOM_KVA</t>
  </si>
  <si>
    <t>UI_CHARGES</t>
  </si>
  <si>
    <t>WHEEL_CHARGES</t>
  </si>
  <si>
    <t>TRANSMISSION_CHARGES</t>
  </si>
  <si>
    <t>CROSS_SUBSIDY_CHARGES</t>
  </si>
  <si>
    <t>ADDITIONAL_SURCHARGE</t>
  </si>
  <si>
    <t>GENCODE</t>
  </si>
  <si>
    <t>RNUM</t>
  </si>
  <si>
    <t>DEMAND_CHARGES_NORMAL</t>
  </si>
  <si>
    <t>DEMAND_CHARGES_PENAL</t>
  </si>
  <si>
    <t>BJH1015</t>
  </si>
  <si>
    <t>M/S.SARVOTHAM CARE</t>
  </si>
  <si>
    <t>BANJARA HILLS</t>
  </si>
  <si>
    <t>JUBILEE HILLS</t>
  </si>
  <si>
    <t>MADHAPUR</t>
  </si>
  <si>
    <t>REGULAR</t>
  </si>
  <si>
    <t>01</t>
  </si>
  <si>
    <t/>
  </si>
  <si>
    <t>BJH1262</t>
  </si>
  <si>
    <t>M/S.INDIRA CONSTRUCTIONS</t>
  </si>
  <si>
    <t>BJH1304</t>
  </si>
  <si>
    <t>M/S. TRION PROPERTIES (P) LTD.</t>
  </si>
  <si>
    <t>BJH141</t>
  </si>
  <si>
    <t>AERODROME OFFICER</t>
  </si>
  <si>
    <t>GREEN LANDS</t>
  </si>
  <si>
    <t>GREENLANDS</t>
  </si>
  <si>
    <t>BEGUMPET</t>
  </si>
  <si>
    <t>BJH393</t>
  </si>
  <si>
    <t>M/s. APOLLO HOSPITALS ENTERPRISE LIMITED</t>
  </si>
  <si>
    <t>FILM NAGAR</t>
  </si>
  <si>
    <t>BJH612</t>
  </si>
  <si>
    <t>DIRECTOR</t>
  </si>
  <si>
    <t>BJH698</t>
  </si>
  <si>
    <t>NBTR MEMORIAL CANCER FUND</t>
  </si>
  <si>
    <t>BJH718</t>
  </si>
  <si>
    <t>M/S. TATA COMMUNICATIONS LTD</t>
  </si>
  <si>
    <t>BJH922</t>
  </si>
  <si>
    <t>M/S. I LABS HTC (P) LTD.</t>
  </si>
  <si>
    <t>BJH936</t>
  </si>
  <si>
    <t>M/S. ENN ENN CORP LTD.</t>
  </si>
  <si>
    <t>CBC1291</t>
  </si>
  <si>
    <t>M/S. NET NET WEB.COM PVT LTD</t>
  </si>
  <si>
    <t>CYBERCITY</t>
  </si>
  <si>
    <t>KONDAPUR</t>
  </si>
  <si>
    <t>WHITE FIELD</t>
  </si>
  <si>
    <t>CBC1400</t>
  </si>
  <si>
    <t>M/S. CYIENT LIMITED</t>
  </si>
  <si>
    <t>GACHIBOWLI</t>
  </si>
  <si>
    <t>CBC176</t>
  </si>
  <si>
    <t>MANAGER/M&amp;S/PD</t>
  </si>
  <si>
    <t>22</t>
  </si>
  <si>
    <t>CBC1820</t>
  </si>
  <si>
    <t>M/S. ICICI BANK LTD.</t>
  </si>
  <si>
    <t>CBC2608</t>
  </si>
  <si>
    <t>M/S. DAKSHIN INFRASTRUCTURE PV</t>
  </si>
  <si>
    <t>CBC384</t>
  </si>
  <si>
    <t>PRINCIPAL JNTU COLLEGE OF E</t>
  </si>
  <si>
    <t>KPHB</t>
  </si>
  <si>
    <t>K P H B COLONY</t>
  </si>
  <si>
    <t>CBC946</t>
  </si>
  <si>
    <t>M/S.INFOSYS LTD.</t>
  </si>
  <si>
    <t>HBG1035</t>
  </si>
  <si>
    <t>M/s.Genpact India Private Ltd</t>
  </si>
  <si>
    <t>HABSIGUDA</t>
  </si>
  <si>
    <t>HBG1076</t>
  </si>
  <si>
    <t>SAI DEEPA ROCK DRILLS PVT LTD.</t>
  </si>
  <si>
    <t>SAINIKPURI</t>
  </si>
  <si>
    <t>CHERLAPALLY</t>
  </si>
  <si>
    <t>CHERLAPALLY-I</t>
  </si>
  <si>
    <t>HBG1304</t>
  </si>
  <si>
    <t>M/S.HERITAGE FOODS LTD.</t>
  </si>
  <si>
    <t>UPPAL</t>
  </si>
  <si>
    <t>HBG143</t>
  </si>
  <si>
    <t>M/s. Aragen Life Sciences Private Limited</t>
  </si>
  <si>
    <t>NACHARAM</t>
  </si>
  <si>
    <t>HBG1509</t>
  </si>
  <si>
    <t>M/S. IDEA CELLULAR LTD.</t>
  </si>
  <si>
    <t>HBG164</t>
  </si>
  <si>
    <t>M/S. BHAGYANAGAR INDIA LTD.</t>
  </si>
  <si>
    <t>HBG1934</t>
  </si>
  <si>
    <t>M/S. INFOSYS LIMITED</t>
  </si>
  <si>
    <t>KEESARA</t>
  </si>
  <si>
    <t>GHATKESAR</t>
  </si>
  <si>
    <t>HBG2169</t>
  </si>
  <si>
    <t>M/S.L.CHIMANLAL INDS. (P) LTD</t>
  </si>
  <si>
    <t>HDC048</t>
  </si>
  <si>
    <t>USHODAYA PUBLICATION</t>
  </si>
  <si>
    <t>HYDERABAD CENTRAL</t>
  </si>
  <si>
    <t>SAIFABAD</t>
  </si>
  <si>
    <t>SOMAJIGUDA</t>
  </si>
  <si>
    <t>HDS195</t>
  </si>
  <si>
    <t>BHARAT DYNAMICS LTD</t>
  </si>
  <si>
    <t>HYDERABAD SOUTH</t>
  </si>
  <si>
    <t>ASMANGADH</t>
  </si>
  <si>
    <t>SANTOSHNAGAR</t>
  </si>
  <si>
    <t>MBN725</t>
  </si>
  <si>
    <t>M/S. NAVADURGA BILETS (P) LTD.</t>
  </si>
  <si>
    <t>MAHABOOBNAGAR</t>
  </si>
  <si>
    <t>JADCHERLA</t>
  </si>
  <si>
    <t>RAJAPUR</t>
  </si>
  <si>
    <t>BALANAGAR</t>
  </si>
  <si>
    <t>MCL1034</t>
  </si>
  <si>
    <t>M/S VALENS MOLECULES PRIVATE LIMITED</t>
  </si>
  <si>
    <t>MEDCHAL</t>
  </si>
  <si>
    <t>JEEDIMETLA</t>
  </si>
  <si>
    <t>JEEDIMETLA(IDA)</t>
  </si>
  <si>
    <t>MCL1044</t>
  </si>
  <si>
    <t>M/S GRANULES (I) LTD</t>
  </si>
  <si>
    <t>SHAPURNAGAR</t>
  </si>
  <si>
    <t>D P PALLY</t>
  </si>
  <si>
    <t>MCL1070</t>
  </si>
  <si>
    <t>M/S AURABINDO PHARMA LTD</t>
  </si>
  <si>
    <t>KUKATPALLY</t>
  </si>
  <si>
    <t>MIYAPUR</t>
  </si>
  <si>
    <t>BACHUPALLY</t>
  </si>
  <si>
    <t>MCL1357</t>
  </si>
  <si>
    <t>M/S.REDDYS LABORATORIES LTD.</t>
  </si>
  <si>
    <t>MCL300</t>
  </si>
  <si>
    <t>JAIRAJ ISPAT P LTD</t>
  </si>
  <si>
    <t>MCL696</t>
  </si>
  <si>
    <t>DR.REDDYS LABORATORIES LTD.</t>
  </si>
  <si>
    <t>MCL713</t>
  </si>
  <si>
    <t>DR.REDDY'S LABORATORY</t>
  </si>
  <si>
    <t>MCL848</t>
  </si>
  <si>
    <t>AUROBINDO PHARMA LTD</t>
  </si>
  <si>
    <t>MCL906</t>
  </si>
  <si>
    <t>SARWOTHAM CARE LTD</t>
  </si>
  <si>
    <t>QUTBULLAPUR</t>
  </si>
  <si>
    <t>PETBASHEERABAD</t>
  </si>
  <si>
    <t>MDK1060</t>
  </si>
  <si>
    <t>M/s RADHA SMELTERS PVT LTD</t>
  </si>
  <si>
    <t>MEDAK</t>
  </si>
  <si>
    <t>CHINNA SHANKERAMPET</t>
  </si>
  <si>
    <t>MDK1150</t>
  </si>
  <si>
    <t>M/S. JEEVAKA INDUSTRIES LTD.</t>
  </si>
  <si>
    <t>TOOPRAN</t>
  </si>
  <si>
    <t>RAMAYAMPET</t>
  </si>
  <si>
    <t>CHEGUNTA</t>
  </si>
  <si>
    <t>MDK735</t>
  </si>
  <si>
    <t>MAHALAKSHMI PROFILES (P) LTD.</t>
  </si>
  <si>
    <t>KALKALL</t>
  </si>
  <si>
    <t>MDK893</t>
  </si>
  <si>
    <t>M/S.AGARWAL FOUNDRIES (P) LTD.</t>
  </si>
  <si>
    <t>NLG225</t>
  </si>
  <si>
    <t>DR.REDDY'S LABORATORIES</t>
  </si>
  <si>
    <t>NALGONDA</t>
  </si>
  <si>
    <t>MIRYALGUDA</t>
  </si>
  <si>
    <t>VEMULAPALLY</t>
  </si>
  <si>
    <t>TRIPURARAM</t>
  </si>
  <si>
    <t>NLG585</t>
  </si>
  <si>
    <t>M/S. VISHAKA INDUSTRIES LTD.</t>
  </si>
  <si>
    <t>RJN1739</t>
  </si>
  <si>
    <t>M/S.PLANT LIPIDS PVT LTD</t>
  </si>
  <si>
    <t>RAJENDRA NAGAR</t>
  </si>
  <si>
    <t>KANDUKUR</t>
  </si>
  <si>
    <t>MAMIDIPALLY</t>
  </si>
  <si>
    <t>RJN1973</t>
  </si>
  <si>
    <t>RAYALASEEMA INDUSTRIES INDIA PVT LIMITED</t>
  </si>
  <si>
    <t>SHADNAGAR</t>
  </si>
  <si>
    <t>KOTHUR</t>
  </si>
  <si>
    <t>RJN506</t>
  </si>
  <si>
    <t>NATCO PHARMA LTD.</t>
  </si>
  <si>
    <t>NANDIGAMA</t>
  </si>
  <si>
    <t>RJN557</t>
  </si>
  <si>
    <t>HBL LTD</t>
  </si>
  <si>
    <t>RJN773</t>
  </si>
  <si>
    <t>M/S. DEVASHREE ISPAT (P) LTD.U</t>
  </si>
  <si>
    <t>SHADNAGAR RURAL</t>
  </si>
  <si>
    <t>RJN890</t>
  </si>
  <si>
    <t>M/S. SCAN ENERGY &amp; POWER LTD.</t>
  </si>
  <si>
    <t>KONDURG</t>
  </si>
  <si>
    <t>SDP306</t>
  </si>
  <si>
    <t>RANE BRAKE LINING LTD</t>
  </si>
  <si>
    <t>SIDDIPET</t>
  </si>
  <si>
    <t>GAJWEL</t>
  </si>
  <si>
    <t>SEC1290</t>
  </si>
  <si>
    <t xml:space="preserve">M/S. USHODAYA ENTERPRISES (P) </t>
  </si>
  <si>
    <t>SECUNDERABAD</t>
  </si>
  <si>
    <t>BOWENPALLY</t>
  </si>
  <si>
    <t>RR NAGAR</t>
  </si>
  <si>
    <t>RANGA REDDY NAGAR</t>
  </si>
  <si>
    <t>SEC520</t>
  </si>
  <si>
    <t>KRISHNA INSTITUTE OF</t>
  </si>
  <si>
    <t>PARADISE</t>
  </si>
  <si>
    <t>JAMES STREET</t>
  </si>
  <si>
    <t>SGR008</t>
  </si>
  <si>
    <t>PENNAR INDUSTRIES LTD</t>
  </si>
  <si>
    <t>SANGAREDDY</t>
  </si>
  <si>
    <t>PATANCHERU</t>
  </si>
  <si>
    <t>PATANCHERU TOWN</t>
  </si>
  <si>
    <t>SGR123</t>
  </si>
  <si>
    <t>DR REDDY'S LABORATORIES  LTD.</t>
  </si>
  <si>
    <t>BOLLARAM</t>
  </si>
  <si>
    <t>SGR127</t>
  </si>
  <si>
    <t>DR. REDDY LABORATORIES LTD</t>
  </si>
  <si>
    <t>SGR1278</t>
  </si>
  <si>
    <t>M/S. AUROBINDO PHARMA LTD.</t>
  </si>
  <si>
    <t>SANGAREDDY RURAL</t>
  </si>
  <si>
    <t>SGR208</t>
  </si>
  <si>
    <t>ISNAPUR</t>
  </si>
  <si>
    <t>SGR217</t>
  </si>
  <si>
    <t>DR. REDDY'S LABORATORIES  LTD</t>
  </si>
  <si>
    <t>SGR230</t>
  </si>
  <si>
    <t>M/s.Toshiba Transmission.&amp;Distr. Sys(Ind) Pvt Ltd</t>
  </si>
  <si>
    <t>SGR264</t>
  </si>
  <si>
    <t>MAHINDRA &amp; MAHINDRA LIMITED</t>
  </si>
  <si>
    <t>ZAHEERABAD</t>
  </si>
  <si>
    <t>ZAHEERABAD TOWN</t>
  </si>
  <si>
    <t>SGR488</t>
  </si>
  <si>
    <t>M R F LIMITED</t>
  </si>
  <si>
    <t>SADASIVPET</t>
  </si>
  <si>
    <t>SADASIVPET RURAL</t>
  </si>
  <si>
    <t>SGR556</t>
  </si>
  <si>
    <t>M/S APITORIA PHARMA PVT LTD, UNIT - II</t>
  </si>
  <si>
    <t>GUMMADIDALA</t>
  </si>
  <si>
    <t>JINNARAM</t>
  </si>
  <si>
    <t>SGR590</t>
  </si>
  <si>
    <t>M/S NICHINO INDIA PVT LTD</t>
  </si>
  <si>
    <t>SGR634</t>
  </si>
  <si>
    <t>M/S APITORIA PHARMA PVT LTD, UNIT - III</t>
  </si>
  <si>
    <t>JOGIPET</t>
  </si>
  <si>
    <t>HATHNOORA</t>
  </si>
  <si>
    <t>SGR644</t>
  </si>
  <si>
    <t>23</t>
  </si>
  <si>
    <t>SGR666</t>
  </si>
  <si>
    <t>HINDUSTAN COCA-COLA BEVERAGES</t>
  </si>
  <si>
    <t>PATANCHERU RURAL</t>
  </si>
  <si>
    <t>SGR693</t>
  </si>
  <si>
    <t>M/S APITORIA PHARMA PVT LTD, UNIT - V</t>
  </si>
  <si>
    <t>SGR694</t>
  </si>
  <si>
    <t>M/s TIANISH LABORATORIES  PVT LTD UNIT - VII</t>
  </si>
  <si>
    <t>SGR920</t>
  </si>
  <si>
    <t>M/s CLARIANT INDIA LIMITED</t>
  </si>
  <si>
    <t>GADDAPOTHARAM</t>
  </si>
  <si>
    <t>SGR934</t>
  </si>
  <si>
    <t>SPT641</t>
  </si>
  <si>
    <t>M/S. VEDADRI PAPER MILLS INDIA</t>
  </si>
  <si>
    <t>SURYAPET</t>
  </si>
  <si>
    <t>HUZURNAGAR</t>
  </si>
  <si>
    <t>KODAD</t>
  </si>
  <si>
    <t>KODAD - RURAL</t>
  </si>
  <si>
    <t>24</t>
  </si>
  <si>
    <t>SRN093</t>
  </si>
  <si>
    <t>CHIEF ENGINEER</t>
  </si>
  <si>
    <t>SAROORNAGAR</t>
  </si>
  <si>
    <t>CHAMPAPET</t>
  </si>
  <si>
    <t>SRN705</t>
  </si>
  <si>
    <t>USHAKIRON MOVIES (P) LTD</t>
  </si>
  <si>
    <t>IBRAHIMPATNAM</t>
  </si>
  <si>
    <t>TURKAYAMJAL</t>
  </si>
  <si>
    <t>ABDULLAPURMET</t>
  </si>
  <si>
    <t>SRN750</t>
  </si>
  <si>
    <t>DOLPHIN HOTELS LTD</t>
  </si>
  <si>
    <t>SRN866</t>
  </si>
  <si>
    <t>VKB1737</t>
  </si>
  <si>
    <t>M/s.SHIKHARA STEELS PRIVATE LIMITED</t>
  </si>
  <si>
    <t>VIKARABAD</t>
  </si>
  <si>
    <t>MANNEGUDA</t>
  </si>
  <si>
    <t>01-04-24</t>
  </si>
  <si>
    <t>CBC1285</t>
  </si>
  <si>
    <t>M/S.AXIS CLINICALS LTD.</t>
  </si>
  <si>
    <t>CHANDANAGAR</t>
  </si>
  <si>
    <t>CHANDA NAGAR</t>
  </si>
  <si>
    <t>RJN1957</t>
  </si>
  <si>
    <t xml:space="preserve">M/S. SALASAR IRON &amp; STEEL (P) </t>
  </si>
  <si>
    <t>01-05-24</t>
  </si>
  <si>
    <t>04</t>
  </si>
  <si>
    <t>SGR602</t>
  </si>
  <si>
    <t>ITC BHADRACHALAM</t>
  </si>
  <si>
    <t>01-06-24</t>
  </si>
  <si>
    <t>RJN502</t>
  </si>
  <si>
    <t>NATCO PHARMA LIMITED</t>
  </si>
  <si>
    <t>SGR213</t>
  </si>
  <si>
    <t>DEPUTY GENERAL MANAGER(PEP).</t>
  </si>
  <si>
    <t>01-07-24</t>
  </si>
  <si>
    <t>RJN371</t>
  </si>
  <si>
    <t>VINAYAK STEELS LTD</t>
  </si>
  <si>
    <t>01-08-24</t>
  </si>
  <si>
    <t>RJN1910</t>
  </si>
  <si>
    <t>BINJU SARIA ISPATH (P) LTD.</t>
  </si>
  <si>
    <t>SDP1140</t>
  </si>
  <si>
    <t>M/S.KDA ISPAT (P) LTD.</t>
  </si>
  <si>
    <t>SGR188</t>
  </si>
  <si>
    <t>HARTEX RUBBER P LTD</t>
  </si>
  <si>
    <t>SPT351</t>
  </si>
  <si>
    <t>MY HOME INDUSTRIES PVT LTD</t>
  </si>
  <si>
    <t>MELLCHERUVU</t>
  </si>
  <si>
    <t>01-09-24</t>
  </si>
  <si>
    <t>MBN719</t>
  </si>
  <si>
    <t>M/S. DILIP REROLLING (P) LTD.</t>
  </si>
  <si>
    <t>/* + NO_PARALLEL */select a.*,b.DEMAND_CHARGES_NORMAL,b.DEMAND_CHARGES_PENAL from BBA_REPORT_TBL a,htbill_data b where rnum=1 and a.scno=b.scno and a.bill_month=b.bill_month order by a.bill_month,a.scno</t>
  </si>
  <si>
    <t>OTHER SOURCE UNITS</t>
  </si>
  <si>
    <t>DISCOM KWH</t>
  </si>
  <si>
    <t>SP</t>
  </si>
  <si>
    <t>NP</t>
  </si>
  <si>
    <t>State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</si>
</sst>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sz val="11"/>
      <name val="Dialog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center" vertical="center" wrapText="1"/>
    </xf>
    <xf numFmtId="0" fontId="2" fillId="0" borderId="0" xfId="0" applyFont="1"/>
    <xf numFmtId="0" fontId="0" fillId="2" borderId="0" xfId="0" applyFill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0" fillId="2" borderId="0" xfId="0" applyFill="1"/>
    <xf numFmtId="2" fontId="2" fillId="2" borderId="0" xfId="0" applyNumberFormat="1" applyFont="1" applyFill="1"/>
    <xf numFmtId="0" fontId="2" fillId="2" borderId="0" xfId="0" applyFont="1" applyFill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PDCL%20data/SERVICE%20WISE%20INF%202024-25%20H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orkings"/>
      <sheetName val="2024-25 H1 (Final)"/>
      <sheetName val="Sheet1"/>
    </sheetNames>
    <sheetDataSet>
      <sheetData sheetId="0" refreshError="1"/>
      <sheetData sheetId="1">
        <row r="106">
          <cell r="AJ106">
            <v>218.79947899999999</v>
          </cell>
        </row>
        <row r="107">
          <cell r="AL107">
            <v>39.771907400000003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375"/>
  <sheetViews>
    <sheetView tabSelected="1" workbookViewId="0">
      <pane xSplit="2" ySplit="1" topLeftCell="AE362" activePane="bottomRight" state="frozen"/>
      <selection pane="topRight" activeCell="C1" sqref="C1"/>
      <selection pane="bottomLeft" activeCell="A2" sqref="A2"/>
      <selection pane="bottomRight" activeCell="AZ379" sqref="AZ379"/>
    </sheetView>
  </sheetViews>
  <sheetFormatPr defaultRowHeight="15"/>
  <cols>
    <col min="53" max="53" width="13.7109375" style="6" bestFit="1" customWidth="1"/>
    <col min="54" max="54" width="11.28515625" style="6" bestFit="1" customWidth="1"/>
    <col min="55" max="55" width="12.5703125" customWidth="1"/>
    <col min="56" max="56" width="11.28515625" customWidth="1"/>
  </cols>
  <sheetData>
    <row r="1" spans="1:56" s="2" customFormat="1" ht="60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4" t="s">
        <v>52</v>
      </c>
      <c r="BB1" s="4" t="s">
        <v>53</v>
      </c>
      <c r="BC1" s="2" t="s">
        <v>335</v>
      </c>
      <c r="BD1" s="4" t="s">
        <v>336</v>
      </c>
    </row>
    <row r="2" spans="1:56">
      <c r="A2" t="s">
        <v>302</v>
      </c>
      <c r="B2" t="s">
        <v>54</v>
      </c>
      <c r="C2" t="s">
        <v>55</v>
      </c>
      <c r="D2" t="s">
        <v>56</v>
      </c>
      <c r="E2" t="s">
        <v>56</v>
      </c>
      <c r="F2" t="s">
        <v>57</v>
      </c>
      <c r="G2" t="s">
        <v>58</v>
      </c>
      <c r="H2" s="1">
        <v>2</v>
      </c>
      <c r="I2" s="1">
        <v>33</v>
      </c>
      <c r="J2" s="1">
        <v>33</v>
      </c>
      <c r="K2" s="1">
        <v>2500</v>
      </c>
      <c r="L2" t="s">
        <v>59</v>
      </c>
      <c r="M2" t="s">
        <v>60</v>
      </c>
      <c r="N2" s="1">
        <v>145590</v>
      </c>
      <c r="O2" s="1">
        <v>147480</v>
      </c>
      <c r="P2" s="1">
        <v>630</v>
      </c>
      <c r="Q2" s="1">
        <v>27980</v>
      </c>
      <c r="R2" s="1">
        <v>28980</v>
      </c>
      <c r="S2" s="1">
        <v>23400</v>
      </c>
      <c r="T2" s="1">
        <v>0</v>
      </c>
      <c r="U2" s="1">
        <v>0</v>
      </c>
      <c r="V2" s="1">
        <v>0</v>
      </c>
      <c r="W2" s="1">
        <v>80206</v>
      </c>
      <c r="X2" s="1">
        <v>80206</v>
      </c>
      <c r="Y2" s="1">
        <v>2000</v>
      </c>
      <c r="Z2" s="1">
        <v>0</v>
      </c>
      <c r="AA2" s="1">
        <v>0</v>
      </c>
      <c r="AB2" s="1">
        <v>56960</v>
      </c>
      <c r="AC2" s="1">
        <v>23400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67274</v>
      </c>
      <c r="AJ2" s="1">
        <v>26.26</v>
      </c>
      <c r="AK2" s="1">
        <v>0</v>
      </c>
      <c r="AL2" s="1">
        <v>0</v>
      </c>
      <c r="AM2" s="1">
        <v>0</v>
      </c>
      <c r="AN2" s="1">
        <v>0</v>
      </c>
      <c r="AO2" s="1">
        <v>0</v>
      </c>
      <c r="AP2" s="1">
        <v>0</v>
      </c>
      <c r="AQ2" s="1">
        <v>0</v>
      </c>
      <c r="AR2" s="1">
        <v>80206</v>
      </c>
      <c r="AS2" s="1">
        <v>603.74</v>
      </c>
      <c r="AT2" s="1">
        <v>0</v>
      </c>
      <c r="AU2" s="1">
        <v>63337.89</v>
      </c>
      <c r="AV2" s="1">
        <v>0</v>
      </c>
      <c r="AW2" s="1">
        <v>137238.29999999999</v>
      </c>
      <c r="AX2" s="1">
        <v>94183.14</v>
      </c>
      <c r="AY2" t="s">
        <v>61</v>
      </c>
      <c r="AZ2" s="1">
        <v>1</v>
      </c>
      <c r="BA2" s="5">
        <v>950000</v>
      </c>
      <c r="BB2" s="5">
        <v>0</v>
      </c>
      <c r="BC2">
        <f t="shared" ref="BC2:BC54" si="0">AE2+AG2+AI2+AK2+AM2</f>
        <v>67274</v>
      </c>
      <c r="BD2">
        <f t="shared" ref="BD2:BD54" si="1">N2-BC2</f>
        <v>78316</v>
      </c>
    </row>
    <row r="3" spans="1:56">
      <c r="A3" t="s">
        <v>302</v>
      </c>
      <c r="B3" t="s">
        <v>62</v>
      </c>
      <c r="C3" t="s">
        <v>63</v>
      </c>
      <c r="D3" t="s">
        <v>56</v>
      </c>
      <c r="E3" t="s">
        <v>56</v>
      </c>
      <c r="F3" t="s">
        <v>56</v>
      </c>
      <c r="G3" t="s">
        <v>56</v>
      </c>
      <c r="H3" s="1">
        <v>2</v>
      </c>
      <c r="I3" s="1">
        <v>33</v>
      </c>
      <c r="J3" s="1">
        <v>33</v>
      </c>
      <c r="K3" s="1">
        <v>2300</v>
      </c>
      <c r="L3" t="s">
        <v>59</v>
      </c>
      <c r="M3" t="s">
        <v>60</v>
      </c>
      <c r="N3" s="1">
        <v>738530</v>
      </c>
      <c r="O3" s="1">
        <v>745640</v>
      </c>
      <c r="P3" s="1">
        <v>2199</v>
      </c>
      <c r="Q3" s="1">
        <v>28450</v>
      </c>
      <c r="R3" s="1">
        <v>215370</v>
      </c>
      <c r="S3" s="1">
        <v>85500</v>
      </c>
      <c r="T3" s="1">
        <v>0</v>
      </c>
      <c r="U3" s="1">
        <v>0</v>
      </c>
      <c r="V3" s="1">
        <v>0</v>
      </c>
      <c r="W3" s="1">
        <v>711316</v>
      </c>
      <c r="X3" s="1">
        <v>711316</v>
      </c>
      <c r="Y3" s="1">
        <v>2186.83</v>
      </c>
      <c r="Z3" s="1">
        <v>0</v>
      </c>
      <c r="AA3" s="1">
        <v>0</v>
      </c>
      <c r="AB3" s="1">
        <v>243820</v>
      </c>
      <c r="AC3" s="1">
        <v>85498.54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34324</v>
      </c>
      <c r="AJ3" s="1">
        <v>12.17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1">
        <v>0</v>
      </c>
      <c r="AQ3" s="1">
        <v>0</v>
      </c>
      <c r="AR3" s="1">
        <v>711316</v>
      </c>
      <c r="AS3" s="1">
        <v>2186.83</v>
      </c>
      <c r="AT3" s="1">
        <v>0</v>
      </c>
      <c r="AU3" s="1">
        <v>42305.39</v>
      </c>
      <c r="AV3" s="1">
        <v>0</v>
      </c>
      <c r="AW3" s="1">
        <v>70021.22</v>
      </c>
      <c r="AX3" s="1">
        <v>48053.78</v>
      </c>
      <c r="AY3" t="s">
        <v>61</v>
      </c>
      <c r="AZ3" s="1">
        <v>1</v>
      </c>
      <c r="BA3" s="5">
        <v>1038744.25</v>
      </c>
      <c r="BB3" s="5">
        <v>0</v>
      </c>
      <c r="BC3">
        <f t="shared" si="0"/>
        <v>34324</v>
      </c>
      <c r="BD3">
        <f t="shared" si="1"/>
        <v>704206</v>
      </c>
    </row>
    <row r="4" spans="1:56">
      <c r="A4" t="s">
        <v>302</v>
      </c>
      <c r="B4" t="s">
        <v>64</v>
      </c>
      <c r="C4" t="s">
        <v>65</v>
      </c>
      <c r="D4" t="s">
        <v>56</v>
      </c>
      <c r="E4" t="s">
        <v>56</v>
      </c>
      <c r="F4" t="s">
        <v>57</v>
      </c>
      <c r="G4" t="s">
        <v>57</v>
      </c>
      <c r="H4" s="1">
        <v>2</v>
      </c>
      <c r="I4" s="1">
        <v>33</v>
      </c>
      <c r="J4" s="1">
        <v>33</v>
      </c>
      <c r="K4" s="1">
        <v>4990</v>
      </c>
      <c r="L4" t="s">
        <v>59</v>
      </c>
      <c r="M4" t="s">
        <v>60</v>
      </c>
      <c r="N4" s="1">
        <v>1705940</v>
      </c>
      <c r="O4" s="1">
        <v>1756240</v>
      </c>
      <c r="P4" s="1">
        <v>4491</v>
      </c>
      <c r="Q4" s="1">
        <v>106980</v>
      </c>
      <c r="R4" s="1">
        <v>471300</v>
      </c>
      <c r="S4" s="1">
        <v>234300</v>
      </c>
      <c r="T4" s="1">
        <v>0</v>
      </c>
      <c r="U4" s="1">
        <v>0</v>
      </c>
      <c r="V4" s="1">
        <v>0</v>
      </c>
      <c r="W4" s="1">
        <v>1198731</v>
      </c>
      <c r="X4" s="1">
        <v>1198731</v>
      </c>
      <c r="Y4" s="1">
        <v>4281</v>
      </c>
      <c r="Z4" s="1">
        <v>0</v>
      </c>
      <c r="AA4" s="1">
        <v>0</v>
      </c>
      <c r="AB4" s="1">
        <v>578280</v>
      </c>
      <c r="AC4" s="1">
        <v>234300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557509</v>
      </c>
      <c r="AJ4" s="1">
        <v>210</v>
      </c>
      <c r="AK4" s="1">
        <v>0</v>
      </c>
      <c r="AL4" s="1">
        <v>0</v>
      </c>
      <c r="AM4" s="1">
        <v>0</v>
      </c>
      <c r="AN4" s="1">
        <v>0</v>
      </c>
      <c r="AO4" s="1">
        <v>0</v>
      </c>
      <c r="AP4" s="1">
        <v>0</v>
      </c>
      <c r="AQ4" s="1">
        <v>0</v>
      </c>
      <c r="AR4" s="1">
        <v>1198731</v>
      </c>
      <c r="AS4" s="1">
        <v>4281</v>
      </c>
      <c r="AT4" s="1">
        <v>0</v>
      </c>
      <c r="AU4" s="1">
        <v>169990.74</v>
      </c>
      <c r="AV4" s="1">
        <v>0</v>
      </c>
      <c r="AW4" s="1">
        <v>1137318.74</v>
      </c>
      <c r="AX4" s="1">
        <v>780512.86</v>
      </c>
      <c r="AY4" t="s">
        <v>61</v>
      </c>
      <c r="AZ4" s="1">
        <v>1</v>
      </c>
      <c r="BA4" s="5">
        <v>2033475</v>
      </c>
      <c r="BB4" s="5">
        <v>0</v>
      </c>
      <c r="BC4">
        <f t="shared" si="0"/>
        <v>557509</v>
      </c>
      <c r="BD4">
        <f t="shared" si="1"/>
        <v>1148431</v>
      </c>
    </row>
    <row r="5" spans="1:56">
      <c r="A5" t="s">
        <v>302</v>
      </c>
      <c r="B5" t="s">
        <v>66</v>
      </c>
      <c r="C5" t="s">
        <v>67</v>
      </c>
      <c r="D5" t="s">
        <v>56</v>
      </c>
      <c r="E5" t="s">
        <v>68</v>
      </c>
      <c r="F5" t="s">
        <v>69</v>
      </c>
      <c r="G5" t="s">
        <v>70</v>
      </c>
      <c r="H5" s="1">
        <v>2</v>
      </c>
      <c r="I5" s="1">
        <v>11</v>
      </c>
      <c r="J5" s="1">
        <v>11</v>
      </c>
      <c r="K5" s="1">
        <v>600</v>
      </c>
      <c r="L5" t="s">
        <v>59</v>
      </c>
      <c r="M5" t="s">
        <v>60</v>
      </c>
      <c r="N5" s="1">
        <v>114080</v>
      </c>
      <c r="O5" s="1">
        <v>115660</v>
      </c>
      <c r="P5" s="1">
        <v>526.86</v>
      </c>
      <c r="Q5" s="1">
        <v>13380</v>
      </c>
      <c r="R5" s="1">
        <v>25640</v>
      </c>
      <c r="S5" s="1">
        <v>26620</v>
      </c>
      <c r="T5" s="1">
        <v>9970</v>
      </c>
      <c r="U5" s="1">
        <v>0</v>
      </c>
      <c r="V5" s="1">
        <v>0</v>
      </c>
      <c r="W5" s="1">
        <v>107151</v>
      </c>
      <c r="X5" s="1">
        <v>107151</v>
      </c>
      <c r="Y5" s="1">
        <v>520.77</v>
      </c>
      <c r="Z5" s="1">
        <v>0</v>
      </c>
      <c r="AA5" s="1">
        <v>0</v>
      </c>
      <c r="AB5" s="1">
        <v>39020</v>
      </c>
      <c r="AC5" s="1">
        <v>26620</v>
      </c>
      <c r="AD5" s="1">
        <v>9970</v>
      </c>
      <c r="AE5" s="1">
        <v>0</v>
      </c>
      <c r="AF5" s="1">
        <v>0</v>
      </c>
      <c r="AG5" s="1">
        <v>0</v>
      </c>
      <c r="AH5" s="1">
        <v>0</v>
      </c>
      <c r="AI5" s="1">
        <v>7309</v>
      </c>
      <c r="AJ5" s="1">
        <v>6.09</v>
      </c>
      <c r="AK5" s="1">
        <v>0</v>
      </c>
      <c r="AL5" s="1">
        <v>0</v>
      </c>
      <c r="AM5" s="1">
        <v>0</v>
      </c>
      <c r="AN5" s="1">
        <v>0</v>
      </c>
      <c r="AO5" s="1">
        <v>1200</v>
      </c>
      <c r="AP5" s="1">
        <v>1200</v>
      </c>
      <c r="AQ5" s="1">
        <v>0</v>
      </c>
      <c r="AR5" s="1">
        <v>107151</v>
      </c>
      <c r="AS5" s="1">
        <v>520.77</v>
      </c>
      <c r="AT5" s="1">
        <v>0</v>
      </c>
      <c r="AU5" s="1">
        <v>51421.05</v>
      </c>
      <c r="AV5" s="1">
        <v>0</v>
      </c>
      <c r="AW5" s="1">
        <v>0</v>
      </c>
      <c r="AX5" s="1">
        <v>0</v>
      </c>
      <c r="AY5" t="s">
        <v>61</v>
      </c>
      <c r="AZ5" s="1">
        <v>1</v>
      </c>
      <c r="BA5" s="5">
        <v>247365.75</v>
      </c>
      <c r="BB5" s="5">
        <v>0</v>
      </c>
      <c r="BC5">
        <f t="shared" si="0"/>
        <v>7309</v>
      </c>
      <c r="BD5">
        <f t="shared" si="1"/>
        <v>106771</v>
      </c>
    </row>
    <row r="6" spans="1:56">
      <c r="A6" t="s">
        <v>302</v>
      </c>
      <c r="B6" t="s">
        <v>71</v>
      </c>
      <c r="C6" t="s">
        <v>72</v>
      </c>
      <c r="D6" t="s">
        <v>56</v>
      </c>
      <c r="E6" t="s">
        <v>56</v>
      </c>
      <c r="F6" t="s">
        <v>56</v>
      </c>
      <c r="G6" t="s">
        <v>73</v>
      </c>
      <c r="H6" s="1">
        <v>2</v>
      </c>
      <c r="I6" s="1">
        <v>33</v>
      </c>
      <c r="J6" s="1">
        <v>33</v>
      </c>
      <c r="K6" s="1">
        <v>3200</v>
      </c>
      <c r="L6" t="s">
        <v>59</v>
      </c>
      <c r="M6" t="s">
        <v>60</v>
      </c>
      <c r="N6" s="1">
        <v>1489590</v>
      </c>
      <c r="O6" s="1">
        <v>1499230</v>
      </c>
      <c r="P6" s="1">
        <v>3180</v>
      </c>
      <c r="Q6" s="1">
        <v>246830</v>
      </c>
      <c r="R6" s="1">
        <v>239830</v>
      </c>
      <c r="S6" s="1">
        <v>387950</v>
      </c>
      <c r="T6" s="1">
        <v>0</v>
      </c>
      <c r="U6" s="1">
        <v>0</v>
      </c>
      <c r="V6" s="1">
        <v>0</v>
      </c>
      <c r="W6" s="1">
        <v>963826</v>
      </c>
      <c r="X6" s="1">
        <v>963826</v>
      </c>
      <c r="Y6" s="1">
        <v>2756.64</v>
      </c>
      <c r="Z6" s="1">
        <v>0</v>
      </c>
      <c r="AA6" s="1">
        <v>0</v>
      </c>
      <c r="AB6" s="1">
        <v>486660</v>
      </c>
      <c r="AC6" s="1">
        <v>387933.61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535404</v>
      </c>
      <c r="AJ6" s="1">
        <v>423.36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963826</v>
      </c>
      <c r="AS6" s="1">
        <v>2756.64</v>
      </c>
      <c r="AT6" s="1">
        <v>0</v>
      </c>
      <c r="AU6" s="1">
        <v>204315.79</v>
      </c>
      <c r="AV6" s="1">
        <v>0</v>
      </c>
      <c r="AW6" s="1">
        <v>1092224.8799999999</v>
      </c>
      <c r="AX6" s="1">
        <v>749566.1</v>
      </c>
      <c r="AY6" t="s">
        <v>61</v>
      </c>
      <c r="AZ6" s="1">
        <v>1</v>
      </c>
      <c r="BA6" s="5">
        <v>1309404</v>
      </c>
      <c r="BB6" s="5">
        <v>0</v>
      </c>
      <c r="BC6">
        <f t="shared" si="0"/>
        <v>535404</v>
      </c>
      <c r="BD6">
        <f t="shared" si="1"/>
        <v>954186</v>
      </c>
    </row>
    <row r="7" spans="1:56">
      <c r="A7" t="s">
        <v>302</v>
      </c>
      <c r="B7" t="s">
        <v>74</v>
      </c>
      <c r="C7" t="s">
        <v>75</v>
      </c>
      <c r="D7" t="s">
        <v>56</v>
      </c>
      <c r="E7" t="s">
        <v>68</v>
      </c>
      <c r="F7" t="s">
        <v>69</v>
      </c>
      <c r="G7" t="s">
        <v>70</v>
      </c>
      <c r="H7" s="1">
        <v>2</v>
      </c>
      <c r="I7" s="1">
        <v>11</v>
      </c>
      <c r="J7" s="1">
        <v>11</v>
      </c>
      <c r="K7" s="1">
        <v>600</v>
      </c>
      <c r="L7" t="s">
        <v>59</v>
      </c>
      <c r="M7" t="s">
        <v>60</v>
      </c>
      <c r="N7" s="1">
        <v>162780</v>
      </c>
      <c r="O7" s="1">
        <v>163100</v>
      </c>
      <c r="P7" s="1">
        <v>650.45000000000005</v>
      </c>
      <c r="Q7" s="1">
        <v>22070</v>
      </c>
      <c r="R7" s="1">
        <v>21090</v>
      </c>
      <c r="S7" s="1">
        <v>26560</v>
      </c>
      <c r="T7" s="1">
        <v>9040</v>
      </c>
      <c r="U7" s="1">
        <v>0</v>
      </c>
      <c r="V7" s="1">
        <v>0</v>
      </c>
      <c r="W7" s="1">
        <v>112678</v>
      </c>
      <c r="X7" s="1">
        <v>112678</v>
      </c>
      <c r="Y7" s="1">
        <v>530.45000000000005</v>
      </c>
      <c r="Z7" s="1">
        <v>0</v>
      </c>
      <c r="AA7" s="1">
        <v>0</v>
      </c>
      <c r="AB7" s="1">
        <v>43160</v>
      </c>
      <c r="AC7" s="1">
        <v>26560</v>
      </c>
      <c r="AD7" s="1">
        <v>9040</v>
      </c>
      <c r="AE7" s="1">
        <v>0</v>
      </c>
      <c r="AF7" s="1">
        <v>0</v>
      </c>
      <c r="AG7" s="1">
        <v>0</v>
      </c>
      <c r="AH7" s="1">
        <v>0</v>
      </c>
      <c r="AI7" s="1">
        <v>50422</v>
      </c>
      <c r="AJ7" s="1">
        <v>131.41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112678</v>
      </c>
      <c r="AS7" s="1">
        <v>519.04</v>
      </c>
      <c r="AT7" s="1">
        <v>0</v>
      </c>
      <c r="AU7" s="1">
        <v>308526.32</v>
      </c>
      <c r="AV7" s="1">
        <v>0</v>
      </c>
      <c r="AW7" s="1">
        <v>0</v>
      </c>
      <c r="AX7" s="1">
        <v>0</v>
      </c>
      <c r="AY7" t="s">
        <v>61</v>
      </c>
      <c r="AZ7" s="1">
        <v>1</v>
      </c>
      <c r="BA7" s="5">
        <v>228000</v>
      </c>
      <c r="BB7" s="5">
        <v>47927.5</v>
      </c>
      <c r="BC7">
        <f t="shared" si="0"/>
        <v>50422</v>
      </c>
      <c r="BD7">
        <f t="shared" si="1"/>
        <v>112358</v>
      </c>
    </row>
    <row r="8" spans="1:56">
      <c r="A8" t="s">
        <v>302</v>
      </c>
      <c r="B8" t="s">
        <v>76</v>
      </c>
      <c r="C8" t="s">
        <v>77</v>
      </c>
      <c r="D8" t="s">
        <v>56</v>
      </c>
      <c r="E8" t="s">
        <v>56</v>
      </c>
      <c r="F8" t="s">
        <v>56</v>
      </c>
      <c r="G8" t="s">
        <v>56</v>
      </c>
      <c r="H8" s="1">
        <v>2</v>
      </c>
      <c r="I8" s="1">
        <v>33</v>
      </c>
      <c r="J8" s="1">
        <v>33</v>
      </c>
      <c r="K8" s="1">
        <v>1501</v>
      </c>
      <c r="L8" t="s">
        <v>59</v>
      </c>
      <c r="M8" t="s">
        <v>60</v>
      </c>
      <c r="N8" s="1">
        <v>786430</v>
      </c>
      <c r="O8" s="1">
        <v>801980</v>
      </c>
      <c r="P8" s="1">
        <v>1927.5</v>
      </c>
      <c r="Q8" s="1">
        <v>141090</v>
      </c>
      <c r="R8" s="1">
        <v>127280</v>
      </c>
      <c r="S8" s="1">
        <v>193230</v>
      </c>
      <c r="T8" s="1">
        <v>0</v>
      </c>
      <c r="U8" s="1">
        <v>0</v>
      </c>
      <c r="V8" s="1">
        <v>0</v>
      </c>
      <c r="W8" s="1">
        <v>479993</v>
      </c>
      <c r="X8" s="1">
        <v>479993</v>
      </c>
      <c r="Y8" s="1">
        <v>1726.5</v>
      </c>
      <c r="Z8" s="1">
        <v>0</v>
      </c>
      <c r="AA8" s="1">
        <v>0</v>
      </c>
      <c r="AB8" s="1">
        <v>268370</v>
      </c>
      <c r="AC8" s="1">
        <v>193230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321987</v>
      </c>
      <c r="AJ8" s="1">
        <v>201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479993</v>
      </c>
      <c r="AS8" s="1">
        <v>1726.5</v>
      </c>
      <c r="AT8" s="1">
        <v>0</v>
      </c>
      <c r="AU8" s="1">
        <v>102157.89</v>
      </c>
      <c r="AV8" s="1">
        <v>0</v>
      </c>
      <c r="AW8" s="1">
        <v>656853.84</v>
      </c>
      <c r="AX8" s="1">
        <v>450782.05</v>
      </c>
      <c r="AY8" t="s">
        <v>61</v>
      </c>
      <c r="AZ8" s="1">
        <v>1</v>
      </c>
      <c r="BA8" s="5">
        <v>617500</v>
      </c>
      <c r="BB8" s="5">
        <v>405175</v>
      </c>
      <c r="BC8">
        <f t="shared" si="0"/>
        <v>321987</v>
      </c>
      <c r="BD8">
        <f t="shared" si="1"/>
        <v>464443</v>
      </c>
    </row>
    <row r="9" spans="1:56">
      <c r="A9" t="s">
        <v>302</v>
      </c>
      <c r="B9" t="s">
        <v>78</v>
      </c>
      <c r="C9" t="s">
        <v>79</v>
      </c>
      <c r="D9" t="s">
        <v>56</v>
      </c>
      <c r="E9" t="s">
        <v>56</v>
      </c>
      <c r="F9" t="s">
        <v>57</v>
      </c>
      <c r="G9" t="s">
        <v>57</v>
      </c>
      <c r="H9" s="1">
        <v>1</v>
      </c>
      <c r="I9" s="1">
        <v>33</v>
      </c>
      <c r="J9" s="1">
        <v>33</v>
      </c>
      <c r="K9" s="1">
        <v>6000</v>
      </c>
      <c r="L9" t="s">
        <v>59</v>
      </c>
      <c r="M9" t="s">
        <v>60</v>
      </c>
      <c r="N9" s="1">
        <v>2358400</v>
      </c>
      <c r="O9" s="1">
        <v>2365300</v>
      </c>
      <c r="P9" s="1">
        <v>3795.28</v>
      </c>
      <c r="Q9" s="1">
        <v>389000</v>
      </c>
      <c r="R9" s="1">
        <v>398800</v>
      </c>
      <c r="S9" s="1">
        <v>589100</v>
      </c>
      <c r="T9" s="1">
        <v>199500</v>
      </c>
      <c r="U9" s="1">
        <v>0</v>
      </c>
      <c r="V9" s="1">
        <v>0</v>
      </c>
      <c r="W9" s="1">
        <v>1685003</v>
      </c>
      <c r="X9" s="1">
        <v>1685003</v>
      </c>
      <c r="Y9" s="1">
        <v>4800</v>
      </c>
      <c r="Z9" s="1">
        <v>0</v>
      </c>
      <c r="AA9" s="1">
        <v>0</v>
      </c>
      <c r="AB9" s="1">
        <v>787800</v>
      </c>
      <c r="AC9" s="1">
        <v>589100</v>
      </c>
      <c r="AD9" s="1">
        <v>199500</v>
      </c>
      <c r="AE9" s="1">
        <v>0</v>
      </c>
      <c r="AF9" s="1">
        <v>0</v>
      </c>
      <c r="AG9" s="1">
        <v>0</v>
      </c>
      <c r="AH9" s="1">
        <v>0</v>
      </c>
      <c r="AI9" s="1">
        <v>680297</v>
      </c>
      <c r="AJ9" s="1">
        <v>194.56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1685003</v>
      </c>
      <c r="AS9" s="1">
        <v>3600.72</v>
      </c>
      <c r="AT9" s="1">
        <v>0</v>
      </c>
      <c r="AU9" s="1">
        <v>286042.11</v>
      </c>
      <c r="AV9" s="1">
        <v>0</v>
      </c>
      <c r="AW9" s="1">
        <v>1217732.57</v>
      </c>
      <c r="AX9" s="1">
        <v>952416.54</v>
      </c>
      <c r="AY9" t="s">
        <v>61</v>
      </c>
      <c r="AZ9" s="1">
        <v>1</v>
      </c>
      <c r="BA9" s="5">
        <v>2280000</v>
      </c>
      <c r="BB9" s="5">
        <v>0</v>
      </c>
      <c r="BC9">
        <f t="shared" si="0"/>
        <v>680297</v>
      </c>
      <c r="BD9">
        <f t="shared" si="1"/>
        <v>1678103</v>
      </c>
    </row>
    <row r="10" spans="1:56">
      <c r="A10" t="s">
        <v>302</v>
      </c>
      <c r="B10" t="s">
        <v>80</v>
      </c>
      <c r="C10" t="s">
        <v>81</v>
      </c>
      <c r="D10" t="s">
        <v>56</v>
      </c>
      <c r="E10" t="s">
        <v>56</v>
      </c>
      <c r="F10" t="s">
        <v>57</v>
      </c>
      <c r="G10" t="s">
        <v>58</v>
      </c>
      <c r="H10" s="1">
        <v>1</v>
      </c>
      <c r="I10" s="1">
        <v>33</v>
      </c>
      <c r="J10" s="1">
        <v>33</v>
      </c>
      <c r="K10" s="1">
        <v>3500</v>
      </c>
      <c r="L10" t="s">
        <v>59</v>
      </c>
      <c r="M10" t="s">
        <v>60</v>
      </c>
      <c r="N10" s="1">
        <v>808420</v>
      </c>
      <c r="O10" s="1">
        <v>824260</v>
      </c>
      <c r="P10" s="1">
        <v>2661</v>
      </c>
      <c r="Q10" s="1">
        <v>107010</v>
      </c>
      <c r="R10" s="1">
        <v>147770</v>
      </c>
      <c r="S10" s="1">
        <v>149460</v>
      </c>
      <c r="T10" s="1">
        <v>0</v>
      </c>
      <c r="U10" s="1">
        <v>0</v>
      </c>
      <c r="V10" s="1">
        <v>0</v>
      </c>
      <c r="W10" s="1">
        <v>672543</v>
      </c>
      <c r="X10" s="1">
        <v>672543</v>
      </c>
      <c r="Y10" s="1">
        <v>2800</v>
      </c>
      <c r="Z10" s="1">
        <v>0</v>
      </c>
      <c r="AA10" s="1">
        <v>0</v>
      </c>
      <c r="AB10" s="1">
        <v>254780</v>
      </c>
      <c r="AC10" s="1">
        <v>149460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151717</v>
      </c>
      <c r="AJ10" s="1">
        <v>152.36000000000001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672543</v>
      </c>
      <c r="AS10" s="1">
        <v>2508.64</v>
      </c>
      <c r="AT10" s="1">
        <v>0</v>
      </c>
      <c r="AU10" s="1">
        <v>44949.47</v>
      </c>
      <c r="AV10" s="1">
        <v>0</v>
      </c>
      <c r="AW10" s="1">
        <v>271573.21000000002</v>
      </c>
      <c r="AX10" s="1">
        <v>212403.62</v>
      </c>
      <c r="AY10" t="s">
        <v>61</v>
      </c>
      <c r="AZ10" s="1">
        <v>1</v>
      </c>
      <c r="BA10" s="5">
        <v>1330000</v>
      </c>
      <c r="BB10" s="5">
        <v>0</v>
      </c>
      <c r="BC10">
        <f t="shared" si="0"/>
        <v>151717</v>
      </c>
      <c r="BD10">
        <f t="shared" si="1"/>
        <v>656703</v>
      </c>
    </row>
    <row r="11" spans="1:56">
      <c r="A11" t="s">
        <v>302</v>
      </c>
      <c r="B11" t="s">
        <v>82</v>
      </c>
      <c r="C11" t="s">
        <v>83</v>
      </c>
      <c r="D11" t="s">
        <v>56</v>
      </c>
      <c r="E11" t="s">
        <v>56</v>
      </c>
      <c r="F11" t="s">
        <v>57</v>
      </c>
      <c r="G11" t="s">
        <v>58</v>
      </c>
      <c r="H11" s="1">
        <v>1</v>
      </c>
      <c r="I11" s="1">
        <v>33</v>
      </c>
      <c r="J11" s="1">
        <v>33</v>
      </c>
      <c r="K11" s="1">
        <v>2000</v>
      </c>
      <c r="L11" t="s">
        <v>59</v>
      </c>
      <c r="M11" t="s">
        <v>60</v>
      </c>
      <c r="N11" s="1">
        <v>645330</v>
      </c>
      <c r="O11" s="1">
        <v>648290</v>
      </c>
      <c r="P11" s="1">
        <v>1444.5</v>
      </c>
      <c r="Q11" s="1">
        <v>99560</v>
      </c>
      <c r="R11" s="1">
        <v>117860</v>
      </c>
      <c r="S11" s="1">
        <v>195420</v>
      </c>
      <c r="T11" s="1">
        <v>0</v>
      </c>
      <c r="U11" s="1">
        <v>0</v>
      </c>
      <c r="V11" s="1">
        <v>0</v>
      </c>
      <c r="W11" s="1">
        <v>390958</v>
      </c>
      <c r="X11" s="1">
        <v>390958</v>
      </c>
      <c r="Y11" s="1">
        <v>1600</v>
      </c>
      <c r="Z11" s="1">
        <v>0</v>
      </c>
      <c r="AA11" s="1">
        <v>0</v>
      </c>
      <c r="AB11" s="1">
        <v>217420</v>
      </c>
      <c r="AC11" s="1">
        <v>195420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257332</v>
      </c>
      <c r="AJ11" s="1">
        <v>199.5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390958</v>
      </c>
      <c r="AS11" s="1">
        <v>1245</v>
      </c>
      <c r="AT11" s="1">
        <v>0</v>
      </c>
      <c r="AU11" s="1">
        <v>115792.89</v>
      </c>
      <c r="AV11" s="1">
        <v>0</v>
      </c>
      <c r="AW11" s="1">
        <v>460623.71</v>
      </c>
      <c r="AX11" s="1">
        <v>360264.36</v>
      </c>
      <c r="AY11" t="s">
        <v>61</v>
      </c>
      <c r="AZ11" s="1">
        <v>1</v>
      </c>
      <c r="BA11" s="5">
        <v>760000</v>
      </c>
      <c r="BB11" s="5">
        <v>0</v>
      </c>
      <c r="BC11">
        <f t="shared" si="0"/>
        <v>257332</v>
      </c>
      <c r="BD11">
        <f t="shared" si="1"/>
        <v>387998</v>
      </c>
    </row>
    <row r="12" spans="1:56">
      <c r="A12" t="s">
        <v>302</v>
      </c>
      <c r="B12" t="s">
        <v>303</v>
      </c>
      <c r="C12" t="s">
        <v>304</v>
      </c>
      <c r="D12" t="s">
        <v>86</v>
      </c>
      <c r="E12" t="s">
        <v>91</v>
      </c>
      <c r="F12" t="s">
        <v>305</v>
      </c>
      <c r="G12" t="s">
        <v>306</v>
      </c>
      <c r="H12" s="1">
        <v>2</v>
      </c>
      <c r="I12" s="1">
        <v>11</v>
      </c>
      <c r="J12" s="1">
        <v>11</v>
      </c>
      <c r="K12" s="1">
        <v>1000</v>
      </c>
      <c r="L12" t="s">
        <v>59</v>
      </c>
      <c r="M12" t="s">
        <v>60</v>
      </c>
      <c r="N12" s="1">
        <v>216756</v>
      </c>
      <c r="O12" s="1">
        <v>216984</v>
      </c>
      <c r="P12" s="1">
        <v>635</v>
      </c>
      <c r="Q12" s="1">
        <v>35192</v>
      </c>
      <c r="R12" s="1">
        <v>32286</v>
      </c>
      <c r="S12" s="1">
        <v>56303</v>
      </c>
      <c r="T12" s="1">
        <v>0</v>
      </c>
      <c r="U12" s="1">
        <v>0</v>
      </c>
      <c r="V12" s="1">
        <v>0</v>
      </c>
      <c r="W12" s="1">
        <v>195043</v>
      </c>
      <c r="X12" s="1">
        <v>195043</v>
      </c>
      <c r="Y12" s="1">
        <v>800</v>
      </c>
      <c r="Z12" s="1">
        <v>0</v>
      </c>
      <c r="AA12" s="1">
        <v>0</v>
      </c>
      <c r="AB12" s="1">
        <v>67478</v>
      </c>
      <c r="AC12" s="1">
        <v>56303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21941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195043</v>
      </c>
      <c r="AS12" s="1">
        <v>635</v>
      </c>
      <c r="AT12" s="1">
        <v>0</v>
      </c>
      <c r="AU12" s="1">
        <v>719894.74</v>
      </c>
      <c r="AV12" s="1">
        <v>0</v>
      </c>
      <c r="AW12" s="1">
        <v>0</v>
      </c>
      <c r="AX12" s="1">
        <v>0</v>
      </c>
      <c r="AY12" t="s">
        <v>61</v>
      </c>
      <c r="AZ12" s="1">
        <v>1</v>
      </c>
      <c r="BA12" s="5">
        <v>380000</v>
      </c>
      <c r="BB12" s="5">
        <v>0</v>
      </c>
      <c r="BC12">
        <f t="shared" si="0"/>
        <v>21941</v>
      </c>
      <c r="BD12">
        <f t="shared" si="1"/>
        <v>194815</v>
      </c>
    </row>
    <row r="13" spans="1:56">
      <c r="A13" t="s">
        <v>302</v>
      </c>
      <c r="B13" t="s">
        <v>84</v>
      </c>
      <c r="C13" t="s">
        <v>85</v>
      </c>
      <c r="D13" t="s">
        <v>86</v>
      </c>
      <c r="E13" t="s">
        <v>87</v>
      </c>
      <c r="F13" t="s">
        <v>87</v>
      </c>
      <c r="G13" t="s">
        <v>88</v>
      </c>
      <c r="H13" s="1">
        <v>2</v>
      </c>
      <c r="I13" s="1">
        <v>33</v>
      </c>
      <c r="J13" s="1">
        <v>33</v>
      </c>
      <c r="K13" s="1">
        <v>1501</v>
      </c>
      <c r="L13" t="s">
        <v>59</v>
      </c>
      <c r="M13" t="s">
        <v>60</v>
      </c>
      <c r="N13" s="1">
        <v>252875</v>
      </c>
      <c r="O13" s="1">
        <v>253125</v>
      </c>
      <c r="P13" s="1">
        <v>858.75</v>
      </c>
      <c r="Q13" s="1">
        <v>49550</v>
      </c>
      <c r="R13" s="1">
        <v>44600</v>
      </c>
      <c r="S13" s="1">
        <v>37363</v>
      </c>
      <c r="T13" s="1">
        <v>0</v>
      </c>
      <c r="U13" s="1">
        <v>0</v>
      </c>
      <c r="V13" s="1">
        <v>0</v>
      </c>
      <c r="W13" s="1">
        <v>144255</v>
      </c>
      <c r="X13" s="1">
        <v>144255</v>
      </c>
      <c r="Y13" s="1">
        <v>1200.8</v>
      </c>
      <c r="Z13" s="1">
        <v>0</v>
      </c>
      <c r="AA13" s="1">
        <v>0</v>
      </c>
      <c r="AB13" s="1">
        <v>94150</v>
      </c>
      <c r="AC13" s="1">
        <v>37363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108870</v>
      </c>
      <c r="AJ13" s="1">
        <v>210.51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144255</v>
      </c>
      <c r="AS13" s="1">
        <v>648.24</v>
      </c>
      <c r="AT13" s="1">
        <v>0</v>
      </c>
      <c r="AU13" s="1">
        <v>40547.79</v>
      </c>
      <c r="AV13" s="1">
        <v>0</v>
      </c>
      <c r="AW13" s="1">
        <v>194877.11</v>
      </c>
      <c r="AX13" s="1">
        <v>152417.85</v>
      </c>
      <c r="AY13" t="s">
        <v>61</v>
      </c>
      <c r="AZ13" s="1">
        <v>1</v>
      </c>
      <c r="BA13" s="5">
        <v>570380</v>
      </c>
      <c r="BB13" s="5">
        <v>0</v>
      </c>
      <c r="BC13">
        <f t="shared" si="0"/>
        <v>108870</v>
      </c>
      <c r="BD13">
        <f t="shared" si="1"/>
        <v>144005</v>
      </c>
    </row>
    <row r="14" spans="1:56">
      <c r="A14" t="s">
        <v>302</v>
      </c>
      <c r="B14" t="s">
        <v>89</v>
      </c>
      <c r="C14" t="s">
        <v>90</v>
      </c>
      <c r="D14" t="s">
        <v>86</v>
      </c>
      <c r="E14" t="s">
        <v>91</v>
      </c>
      <c r="F14" t="s">
        <v>91</v>
      </c>
      <c r="G14" t="s">
        <v>91</v>
      </c>
      <c r="H14" s="1">
        <v>1</v>
      </c>
      <c r="I14" s="1">
        <v>33</v>
      </c>
      <c r="J14" s="1">
        <v>33</v>
      </c>
      <c r="K14" s="1">
        <v>1700</v>
      </c>
      <c r="L14" t="s">
        <v>59</v>
      </c>
      <c r="M14" t="s">
        <v>60</v>
      </c>
      <c r="N14" s="1">
        <v>592010</v>
      </c>
      <c r="O14" s="1">
        <v>594888</v>
      </c>
      <c r="P14" s="1">
        <v>1918.74</v>
      </c>
      <c r="Q14" s="1">
        <v>132002</v>
      </c>
      <c r="R14" s="1">
        <v>62242</v>
      </c>
      <c r="S14" s="1">
        <v>217266</v>
      </c>
      <c r="T14" s="1">
        <v>46109</v>
      </c>
      <c r="U14" s="1">
        <v>0</v>
      </c>
      <c r="V14" s="1">
        <v>0</v>
      </c>
      <c r="W14" s="1">
        <v>394497</v>
      </c>
      <c r="X14" s="1">
        <v>394497</v>
      </c>
      <c r="Y14" s="1">
        <v>1910.91</v>
      </c>
      <c r="Z14" s="1">
        <v>0</v>
      </c>
      <c r="AA14" s="1">
        <v>0</v>
      </c>
      <c r="AB14" s="1">
        <v>194244</v>
      </c>
      <c r="AC14" s="1">
        <v>217266</v>
      </c>
      <c r="AD14" s="1">
        <v>46109</v>
      </c>
      <c r="AE14" s="1">
        <v>0</v>
      </c>
      <c r="AF14" s="1">
        <v>0</v>
      </c>
      <c r="AG14" s="1">
        <v>0</v>
      </c>
      <c r="AH14" s="1">
        <v>0</v>
      </c>
      <c r="AI14" s="1">
        <v>200391</v>
      </c>
      <c r="AJ14" s="1">
        <v>7.83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394497</v>
      </c>
      <c r="AS14" s="1">
        <v>1910.91</v>
      </c>
      <c r="AT14" s="1">
        <v>0</v>
      </c>
      <c r="AU14" s="1">
        <v>134848.42000000001</v>
      </c>
      <c r="AV14" s="1">
        <v>0</v>
      </c>
      <c r="AW14" s="1">
        <v>358699.74</v>
      </c>
      <c r="AX14" s="1">
        <v>280547.28999999998</v>
      </c>
      <c r="AY14" t="s">
        <v>61</v>
      </c>
      <c r="AZ14" s="1">
        <v>1</v>
      </c>
      <c r="BA14" s="5">
        <v>803780.75</v>
      </c>
      <c r="BB14" s="5">
        <v>207803</v>
      </c>
      <c r="BC14">
        <f t="shared" si="0"/>
        <v>200391</v>
      </c>
      <c r="BD14">
        <f t="shared" si="1"/>
        <v>391619</v>
      </c>
    </row>
    <row r="15" spans="1:56">
      <c r="A15" t="s">
        <v>302</v>
      </c>
      <c r="B15" t="s">
        <v>92</v>
      </c>
      <c r="C15" t="s">
        <v>93</v>
      </c>
      <c r="D15" t="s">
        <v>86</v>
      </c>
      <c r="E15" t="s">
        <v>91</v>
      </c>
      <c r="F15" t="s">
        <v>91</v>
      </c>
      <c r="G15" t="s">
        <v>91</v>
      </c>
      <c r="H15" s="1">
        <v>1</v>
      </c>
      <c r="I15" s="1">
        <v>132</v>
      </c>
      <c r="J15" s="1">
        <v>132</v>
      </c>
      <c r="K15" s="1">
        <v>11000</v>
      </c>
      <c r="L15" t="s">
        <v>59</v>
      </c>
      <c r="M15" t="s">
        <v>94</v>
      </c>
      <c r="N15" s="1">
        <v>2779400</v>
      </c>
      <c r="O15" s="1">
        <v>2779700</v>
      </c>
      <c r="P15" s="1">
        <v>10421.700000000001</v>
      </c>
      <c r="Q15" s="1">
        <v>422600</v>
      </c>
      <c r="R15" s="1">
        <v>484200</v>
      </c>
      <c r="S15" s="1">
        <v>414400</v>
      </c>
      <c r="T15" s="1">
        <v>207600</v>
      </c>
      <c r="U15" s="1">
        <v>0</v>
      </c>
      <c r="V15" s="1">
        <v>0</v>
      </c>
      <c r="W15" s="1">
        <v>2626160</v>
      </c>
      <c r="X15" s="1">
        <v>2626160</v>
      </c>
      <c r="Y15" s="1">
        <v>9610.26</v>
      </c>
      <c r="Z15" s="1">
        <v>0</v>
      </c>
      <c r="AA15" s="1">
        <v>0</v>
      </c>
      <c r="AB15" s="1">
        <v>906800</v>
      </c>
      <c r="AC15" s="1">
        <v>414400</v>
      </c>
      <c r="AD15" s="1">
        <v>207600</v>
      </c>
      <c r="AE15" s="1">
        <v>0</v>
      </c>
      <c r="AF15" s="1">
        <v>0</v>
      </c>
      <c r="AG15" s="1">
        <v>0</v>
      </c>
      <c r="AH15" s="1">
        <v>0</v>
      </c>
      <c r="AI15" s="1">
        <v>153540</v>
      </c>
      <c r="AJ15" s="1">
        <v>811.44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2626160</v>
      </c>
      <c r="AS15" s="1">
        <v>9610.26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t="s">
        <v>61</v>
      </c>
      <c r="AZ15" s="1">
        <v>1</v>
      </c>
      <c r="BA15" s="5">
        <v>4564873.5</v>
      </c>
      <c r="BB15" s="5">
        <v>0</v>
      </c>
      <c r="BC15">
        <f t="shared" si="0"/>
        <v>153540</v>
      </c>
      <c r="BD15">
        <f t="shared" si="1"/>
        <v>2625860</v>
      </c>
    </row>
    <row r="16" spans="1:56">
      <c r="A16" t="s">
        <v>302</v>
      </c>
      <c r="B16" t="s">
        <v>95</v>
      </c>
      <c r="C16" t="s">
        <v>96</v>
      </c>
      <c r="D16" t="s">
        <v>86</v>
      </c>
      <c r="E16" t="s">
        <v>91</v>
      </c>
      <c r="F16" t="s">
        <v>91</v>
      </c>
      <c r="G16" t="s">
        <v>91</v>
      </c>
      <c r="H16" s="1">
        <v>2</v>
      </c>
      <c r="I16" s="1">
        <v>33</v>
      </c>
      <c r="J16" s="1">
        <v>33</v>
      </c>
      <c r="K16" s="1">
        <v>4500</v>
      </c>
      <c r="L16" t="s">
        <v>59</v>
      </c>
      <c r="M16" t="s">
        <v>60</v>
      </c>
      <c r="N16" s="1">
        <v>1575970</v>
      </c>
      <c r="O16" s="1">
        <v>1575800</v>
      </c>
      <c r="P16" s="1">
        <v>3798</v>
      </c>
      <c r="Q16" s="1">
        <v>256870</v>
      </c>
      <c r="R16" s="1">
        <v>281320</v>
      </c>
      <c r="S16" s="1">
        <v>355280</v>
      </c>
      <c r="T16" s="1">
        <v>0</v>
      </c>
      <c r="U16" s="1">
        <v>0</v>
      </c>
      <c r="V16" s="1">
        <v>0</v>
      </c>
      <c r="W16" s="1">
        <v>1009544</v>
      </c>
      <c r="X16" s="1">
        <v>1009544</v>
      </c>
      <c r="Y16" s="1">
        <v>3735.66</v>
      </c>
      <c r="Z16" s="1">
        <v>0</v>
      </c>
      <c r="AA16" s="1">
        <v>0</v>
      </c>
      <c r="AB16" s="1">
        <v>538190</v>
      </c>
      <c r="AC16" s="1">
        <v>355280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566426</v>
      </c>
      <c r="AJ16" s="1">
        <v>62.34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1009374</v>
      </c>
      <c r="AS16" s="1">
        <v>3735.66</v>
      </c>
      <c r="AT16" s="1">
        <v>0</v>
      </c>
      <c r="AU16" s="1">
        <v>204315.79</v>
      </c>
      <c r="AV16" s="1">
        <v>0</v>
      </c>
      <c r="AW16" s="1">
        <v>1155508.8</v>
      </c>
      <c r="AX16" s="1">
        <v>792996.24</v>
      </c>
      <c r="AY16" t="s">
        <v>61</v>
      </c>
      <c r="AZ16" s="1">
        <v>1</v>
      </c>
      <c r="BA16" s="5">
        <v>1774438.5</v>
      </c>
      <c r="BB16" s="5">
        <v>0</v>
      </c>
      <c r="BC16">
        <f t="shared" si="0"/>
        <v>566426</v>
      </c>
      <c r="BD16">
        <f t="shared" si="1"/>
        <v>1009544</v>
      </c>
    </row>
    <row r="17" spans="1:56">
      <c r="A17" t="s">
        <v>302</v>
      </c>
      <c r="B17" t="s">
        <v>97</v>
      </c>
      <c r="C17" t="s">
        <v>98</v>
      </c>
      <c r="D17" t="s">
        <v>86</v>
      </c>
      <c r="E17" t="s">
        <v>91</v>
      </c>
      <c r="F17" t="s">
        <v>91</v>
      </c>
      <c r="G17" t="s">
        <v>91</v>
      </c>
      <c r="H17" s="1">
        <v>2</v>
      </c>
      <c r="I17" s="1">
        <v>33</v>
      </c>
      <c r="J17" s="1">
        <v>33</v>
      </c>
      <c r="K17" s="1">
        <v>3000</v>
      </c>
      <c r="L17" t="s">
        <v>59</v>
      </c>
      <c r="M17" t="s">
        <v>60</v>
      </c>
      <c r="N17" s="1">
        <v>533200</v>
      </c>
      <c r="O17" s="1">
        <v>534030</v>
      </c>
      <c r="P17" s="1">
        <v>1188</v>
      </c>
      <c r="Q17" s="1">
        <v>79330</v>
      </c>
      <c r="R17" s="1">
        <v>91000</v>
      </c>
      <c r="S17" s="1">
        <v>133620</v>
      </c>
      <c r="T17" s="1">
        <v>0</v>
      </c>
      <c r="U17" s="1">
        <v>0</v>
      </c>
      <c r="V17" s="1">
        <v>0</v>
      </c>
      <c r="W17" s="1">
        <v>273970</v>
      </c>
      <c r="X17" s="1">
        <v>273970</v>
      </c>
      <c r="Y17" s="1">
        <v>2400</v>
      </c>
      <c r="Z17" s="1">
        <v>0</v>
      </c>
      <c r="AA17" s="1">
        <v>0</v>
      </c>
      <c r="AB17" s="1">
        <v>170330</v>
      </c>
      <c r="AC17" s="1">
        <v>133620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260060</v>
      </c>
      <c r="AJ17" s="1">
        <v>65.25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273970</v>
      </c>
      <c r="AS17" s="1">
        <v>1122.75</v>
      </c>
      <c r="AT17" s="1">
        <v>0</v>
      </c>
      <c r="AU17" s="1">
        <v>204315.79</v>
      </c>
      <c r="AV17" s="1">
        <v>0</v>
      </c>
      <c r="AW17" s="1">
        <v>530523.12</v>
      </c>
      <c r="AX17" s="1">
        <v>364084.49</v>
      </c>
      <c r="AY17" t="s">
        <v>61</v>
      </c>
      <c r="AZ17" s="1">
        <v>1</v>
      </c>
      <c r="BA17" s="5">
        <v>1140000</v>
      </c>
      <c r="BB17" s="5">
        <v>0</v>
      </c>
      <c r="BC17">
        <f t="shared" si="0"/>
        <v>260060</v>
      </c>
      <c r="BD17">
        <f t="shared" si="1"/>
        <v>273140</v>
      </c>
    </row>
    <row r="18" spans="1:56">
      <c r="A18" t="s">
        <v>302</v>
      </c>
      <c r="B18" t="s">
        <v>99</v>
      </c>
      <c r="C18" t="s">
        <v>100</v>
      </c>
      <c r="D18" t="s">
        <v>86</v>
      </c>
      <c r="E18" t="s">
        <v>87</v>
      </c>
      <c r="F18" t="s">
        <v>101</v>
      </c>
      <c r="G18" t="s">
        <v>102</v>
      </c>
      <c r="H18" s="1">
        <v>2</v>
      </c>
      <c r="I18" s="1">
        <v>11</v>
      </c>
      <c r="J18" s="1">
        <v>11</v>
      </c>
      <c r="K18" s="1">
        <v>1700</v>
      </c>
      <c r="L18" t="s">
        <v>59</v>
      </c>
      <c r="M18" t="s">
        <v>60</v>
      </c>
      <c r="N18" s="1">
        <v>341780</v>
      </c>
      <c r="O18" s="1">
        <v>345180</v>
      </c>
      <c r="P18" s="1">
        <v>1325</v>
      </c>
      <c r="Q18" s="1">
        <v>53060</v>
      </c>
      <c r="R18" s="1">
        <v>49770</v>
      </c>
      <c r="S18" s="1">
        <v>78350</v>
      </c>
      <c r="T18" s="1">
        <v>0</v>
      </c>
      <c r="U18" s="1">
        <v>0</v>
      </c>
      <c r="V18" s="1">
        <v>0</v>
      </c>
      <c r="W18" s="1">
        <v>166497</v>
      </c>
      <c r="X18" s="1">
        <v>166497</v>
      </c>
      <c r="Y18" s="1">
        <v>1360</v>
      </c>
      <c r="Z18" s="1">
        <v>0</v>
      </c>
      <c r="AA18" s="1">
        <v>0</v>
      </c>
      <c r="AB18" s="1">
        <v>102830</v>
      </c>
      <c r="AC18" s="1">
        <v>78350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178683</v>
      </c>
      <c r="AJ18" s="1">
        <v>272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166497</v>
      </c>
      <c r="AS18" s="1">
        <v>1053</v>
      </c>
      <c r="AT18" s="1">
        <v>0</v>
      </c>
      <c r="AU18" s="1">
        <v>1439789.47</v>
      </c>
      <c r="AV18" s="1">
        <v>0</v>
      </c>
      <c r="AW18" s="1">
        <v>0</v>
      </c>
      <c r="AX18" s="1">
        <v>0</v>
      </c>
      <c r="AY18" t="s">
        <v>61</v>
      </c>
      <c r="AZ18" s="1">
        <v>1</v>
      </c>
      <c r="BA18" s="5">
        <v>646000</v>
      </c>
      <c r="BB18" s="5">
        <v>0</v>
      </c>
      <c r="BC18">
        <f t="shared" si="0"/>
        <v>178683</v>
      </c>
      <c r="BD18">
        <f t="shared" si="1"/>
        <v>163097</v>
      </c>
    </row>
    <row r="19" spans="1:56">
      <c r="A19" t="s">
        <v>302</v>
      </c>
      <c r="B19" t="s">
        <v>103</v>
      </c>
      <c r="C19" t="s">
        <v>104</v>
      </c>
      <c r="D19" t="s">
        <v>86</v>
      </c>
      <c r="E19" t="s">
        <v>91</v>
      </c>
      <c r="F19" t="s">
        <v>91</v>
      </c>
      <c r="G19" t="s">
        <v>91</v>
      </c>
      <c r="H19" s="1">
        <v>1</v>
      </c>
      <c r="I19" s="1">
        <v>33</v>
      </c>
      <c r="J19" s="1">
        <v>33</v>
      </c>
      <c r="K19" s="1">
        <v>4300</v>
      </c>
      <c r="L19" t="s">
        <v>59</v>
      </c>
      <c r="M19" t="s">
        <v>60</v>
      </c>
      <c r="N19" s="1">
        <v>930625</v>
      </c>
      <c r="O19" s="1">
        <v>942900</v>
      </c>
      <c r="P19" s="1">
        <v>3201</v>
      </c>
      <c r="Q19" s="1">
        <v>177475</v>
      </c>
      <c r="R19" s="1">
        <v>140685</v>
      </c>
      <c r="S19" s="1">
        <v>140210</v>
      </c>
      <c r="T19" s="1">
        <v>58690</v>
      </c>
      <c r="U19" s="1">
        <v>0</v>
      </c>
      <c r="V19" s="1">
        <v>0</v>
      </c>
      <c r="W19" s="1">
        <v>726077</v>
      </c>
      <c r="X19" s="1">
        <v>726077</v>
      </c>
      <c r="Y19" s="1">
        <v>3440</v>
      </c>
      <c r="Z19" s="1">
        <v>0</v>
      </c>
      <c r="AA19" s="1">
        <v>0</v>
      </c>
      <c r="AB19" s="1">
        <v>318160</v>
      </c>
      <c r="AC19" s="1">
        <v>140210</v>
      </c>
      <c r="AD19" s="1">
        <v>58690</v>
      </c>
      <c r="AE19" s="1">
        <v>0</v>
      </c>
      <c r="AF19" s="1">
        <v>0</v>
      </c>
      <c r="AG19" s="1">
        <v>0</v>
      </c>
      <c r="AH19" s="1">
        <v>0</v>
      </c>
      <c r="AI19" s="1">
        <v>216823</v>
      </c>
      <c r="AJ19" s="1">
        <v>360.67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726077</v>
      </c>
      <c r="AS19" s="1">
        <v>2840.33</v>
      </c>
      <c r="AT19" s="1">
        <v>0</v>
      </c>
      <c r="AU19" s="1">
        <v>90389.31</v>
      </c>
      <c r="AV19" s="1">
        <v>0</v>
      </c>
      <c r="AW19" s="1">
        <v>0</v>
      </c>
      <c r="AX19" s="1">
        <v>0</v>
      </c>
      <c r="AY19" t="s">
        <v>61</v>
      </c>
      <c r="AZ19" s="1">
        <v>1</v>
      </c>
      <c r="BA19" s="5">
        <v>1634000</v>
      </c>
      <c r="BB19" s="5">
        <v>0</v>
      </c>
      <c r="BC19">
        <f t="shared" si="0"/>
        <v>216823</v>
      </c>
      <c r="BD19">
        <f t="shared" si="1"/>
        <v>713802</v>
      </c>
    </row>
    <row r="20" spans="1:56">
      <c r="A20" t="s">
        <v>302</v>
      </c>
      <c r="B20" t="s">
        <v>105</v>
      </c>
      <c r="C20" t="s">
        <v>106</v>
      </c>
      <c r="D20" t="s">
        <v>107</v>
      </c>
      <c r="E20" t="s">
        <v>107</v>
      </c>
      <c r="F20" t="s">
        <v>107</v>
      </c>
      <c r="G20" t="s">
        <v>107</v>
      </c>
      <c r="H20" s="1">
        <v>1</v>
      </c>
      <c r="I20" s="1">
        <v>33</v>
      </c>
      <c r="J20" s="1">
        <v>33</v>
      </c>
      <c r="K20" s="1">
        <v>2200</v>
      </c>
      <c r="L20" t="s">
        <v>59</v>
      </c>
      <c r="M20" t="s">
        <v>94</v>
      </c>
      <c r="N20" s="1">
        <v>521307</v>
      </c>
      <c r="O20" s="1">
        <v>521757.5</v>
      </c>
      <c r="P20" s="1">
        <v>1180.5</v>
      </c>
      <c r="Q20" s="1">
        <v>73517</v>
      </c>
      <c r="R20" s="1">
        <v>101731</v>
      </c>
      <c r="S20" s="1">
        <v>154398</v>
      </c>
      <c r="T20" s="1">
        <v>0</v>
      </c>
      <c r="U20" s="1">
        <v>0</v>
      </c>
      <c r="V20" s="1">
        <v>0</v>
      </c>
      <c r="W20" s="1">
        <v>297201</v>
      </c>
      <c r="X20" s="1">
        <v>297201</v>
      </c>
      <c r="Y20" s="1">
        <v>1760</v>
      </c>
      <c r="Z20" s="1">
        <v>0</v>
      </c>
      <c r="AA20" s="1">
        <v>0</v>
      </c>
      <c r="AB20" s="1">
        <v>175248</v>
      </c>
      <c r="AC20" s="1">
        <v>154398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224557</v>
      </c>
      <c r="AJ20" s="1">
        <v>21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297200.5</v>
      </c>
      <c r="AS20" s="1">
        <v>1159.5</v>
      </c>
      <c r="AT20" s="1">
        <v>0</v>
      </c>
      <c r="AU20" s="1">
        <v>204315.79</v>
      </c>
      <c r="AV20" s="1">
        <v>0</v>
      </c>
      <c r="AW20" s="1">
        <v>401956.89</v>
      </c>
      <c r="AX20" s="1">
        <v>314379.69</v>
      </c>
      <c r="AY20" t="s">
        <v>61</v>
      </c>
      <c r="AZ20" s="1">
        <v>1</v>
      </c>
      <c r="BA20" s="5">
        <v>836000</v>
      </c>
      <c r="BB20" s="5">
        <v>0</v>
      </c>
      <c r="BC20">
        <f t="shared" si="0"/>
        <v>224557</v>
      </c>
      <c r="BD20">
        <f t="shared" si="1"/>
        <v>296750</v>
      </c>
    </row>
    <row r="21" spans="1:56">
      <c r="A21" t="s">
        <v>302</v>
      </c>
      <c r="B21" t="s">
        <v>108</v>
      </c>
      <c r="C21" t="s">
        <v>109</v>
      </c>
      <c r="D21" t="s">
        <v>107</v>
      </c>
      <c r="E21" t="s">
        <v>110</v>
      </c>
      <c r="F21" t="s">
        <v>111</v>
      </c>
      <c r="G21" t="s">
        <v>112</v>
      </c>
      <c r="H21" s="1">
        <v>1</v>
      </c>
      <c r="I21" s="1">
        <v>33</v>
      </c>
      <c r="J21" s="1">
        <v>33</v>
      </c>
      <c r="K21" s="1">
        <v>1501</v>
      </c>
      <c r="L21" t="s">
        <v>59</v>
      </c>
      <c r="M21" t="s">
        <v>60</v>
      </c>
      <c r="N21" s="1">
        <v>551510</v>
      </c>
      <c r="O21" s="1">
        <v>553630</v>
      </c>
      <c r="P21" s="1">
        <v>1319.5</v>
      </c>
      <c r="Q21" s="1">
        <v>93310</v>
      </c>
      <c r="R21" s="1">
        <v>100050</v>
      </c>
      <c r="S21" s="1">
        <v>130370</v>
      </c>
      <c r="T21" s="1">
        <v>44270</v>
      </c>
      <c r="U21" s="1">
        <v>0</v>
      </c>
      <c r="V21" s="1">
        <v>0</v>
      </c>
      <c r="W21" s="1">
        <v>429641</v>
      </c>
      <c r="X21" s="1">
        <v>429641</v>
      </c>
      <c r="Y21" s="1">
        <v>1291.44</v>
      </c>
      <c r="Z21" s="1">
        <v>0</v>
      </c>
      <c r="AA21" s="1">
        <v>0</v>
      </c>
      <c r="AB21" s="1">
        <v>193360</v>
      </c>
      <c r="AC21" s="1">
        <v>130370</v>
      </c>
      <c r="AD21" s="1">
        <v>44270</v>
      </c>
      <c r="AE21" s="1">
        <v>0</v>
      </c>
      <c r="AF21" s="1">
        <v>0</v>
      </c>
      <c r="AG21" s="1">
        <v>0</v>
      </c>
      <c r="AH21" s="1">
        <v>0</v>
      </c>
      <c r="AI21" s="1">
        <v>123989</v>
      </c>
      <c r="AJ21" s="1">
        <v>28.06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429641</v>
      </c>
      <c r="AS21" s="1">
        <v>1291.44</v>
      </c>
      <c r="AT21" s="1">
        <v>0</v>
      </c>
      <c r="AU21" s="1">
        <v>44949.47</v>
      </c>
      <c r="AV21" s="1">
        <v>0</v>
      </c>
      <c r="AW21" s="1">
        <v>0</v>
      </c>
      <c r="AX21" s="1">
        <v>0</v>
      </c>
      <c r="AY21" t="s">
        <v>61</v>
      </c>
      <c r="AZ21" s="1">
        <v>1</v>
      </c>
      <c r="BA21" s="5">
        <v>613434</v>
      </c>
      <c r="BB21" s="5">
        <v>0</v>
      </c>
      <c r="BC21">
        <f t="shared" si="0"/>
        <v>123989</v>
      </c>
      <c r="BD21">
        <f t="shared" si="1"/>
        <v>427521</v>
      </c>
    </row>
    <row r="22" spans="1:56">
      <c r="A22" t="s">
        <v>302</v>
      </c>
      <c r="B22" t="s">
        <v>113</v>
      </c>
      <c r="C22" t="s">
        <v>114</v>
      </c>
      <c r="D22" t="s">
        <v>107</v>
      </c>
      <c r="E22" t="s">
        <v>107</v>
      </c>
      <c r="F22" t="s">
        <v>115</v>
      </c>
      <c r="G22" t="s">
        <v>115</v>
      </c>
      <c r="H22" s="1">
        <v>1</v>
      </c>
      <c r="I22" s="1">
        <v>33</v>
      </c>
      <c r="J22" s="1">
        <v>33</v>
      </c>
      <c r="K22" s="1">
        <v>1550</v>
      </c>
      <c r="L22" t="s">
        <v>59</v>
      </c>
      <c r="M22" t="s">
        <v>60</v>
      </c>
      <c r="N22" s="1">
        <v>791410</v>
      </c>
      <c r="O22" s="1">
        <v>792535</v>
      </c>
      <c r="P22" s="1">
        <v>1671</v>
      </c>
      <c r="Q22" s="1">
        <v>121180</v>
      </c>
      <c r="R22" s="1">
        <v>145555</v>
      </c>
      <c r="S22" s="1">
        <v>207555</v>
      </c>
      <c r="T22" s="1">
        <v>0</v>
      </c>
      <c r="U22" s="1">
        <v>0</v>
      </c>
      <c r="V22" s="1">
        <v>0</v>
      </c>
      <c r="W22" s="1">
        <v>523059</v>
      </c>
      <c r="X22" s="1">
        <v>523059</v>
      </c>
      <c r="Y22" s="1">
        <v>1564.5</v>
      </c>
      <c r="Z22" s="1">
        <v>0</v>
      </c>
      <c r="AA22" s="1">
        <v>0</v>
      </c>
      <c r="AB22" s="1">
        <v>266735</v>
      </c>
      <c r="AC22" s="1">
        <v>207555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269476</v>
      </c>
      <c r="AJ22" s="1">
        <v>106.5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523059</v>
      </c>
      <c r="AS22" s="1">
        <v>1564.5</v>
      </c>
      <c r="AT22" s="1">
        <v>0</v>
      </c>
      <c r="AU22" s="1">
        <v>95619.79</v>
      </c>
      <c r="AV22" s="1">
        <v>0</v>
      </c>
      <c r="AW22" s="1">
        <v>0</v>
      </c>
      <c r="AX22" s="1">
        <v>0</v>
      </c>
      <c r="AY22" t="s">
        <v>61</v>
      </c>
      <c r="AZ22" s="1">
        <v>1</v>
      </c>
      <c r="BA22" s="5">
        <v>685662.5</v>
      </c>
      <c r="BB22" s="5">
        <v>114950</v>
      </c>
      <c r="BC22">
        <f t="shared" si="0"/>
        <v>269476</v>
      </c>
      <c r="BD22">
        <f t="shared" si="1"/>
        <v>521934</v>
      </c>
    </row>
    <row r="23" spans="1:56">
      <c r="A23" t="s">
        <v>302</v>
      </c>
      <c r="B23" t="s">
        <v>116</v>
      </c>
      <c r="C23" t="s">
        <v>117</v>
      </c>
      <c r="D23" t="s">
        <v>107</v>
      </c>
      <c r="E23" t="s">
        <v>107</v>
      </c>
      <c r="F23" t="s">
        <v>107</v>
      </c>
      <c r="G23" t="s">
        <v>118</v>
      </c>
      <c r="H23" s="1">
        <v>1</v>
      </c>
      <c r="I23" s="1">
        <v>33</v>
      </c>
      <c r="J23" s="1">
        <v>33</v>
      </c>
      <c r="K23" s="1">
        <v>3200</v>
      </c>
      <c r="L23" t="s">
        <v>59</v>
      </c>
      <c r="M23" t="s">
        <v>60</v>
      </c>
      <c r="N23" s="1">
        <v>1385130</v>
      </c>
      <c r="O23" s="1">
        <v>1392510</v>
      </c>
      <c r="P23" s="1">
        <v>3000</v>
      </c>
      <c r="Q23" s="1">
        <v>225860</v>
      </c>
      <c r="R23" s="1">
        <v>222670</v>
      </c>
      <c r="S23" s="1">
        <v>385840</v>
      </c>
      <c r="T23" s="1">
        <v>0</v>
      </c>
      <c r="U23" s="1">
        <v>0</v>
      </c>
      <c r="V23" s="1">
        <v>0</v>
      </c>
      <c r="W23" s="1">
        <v>839980</v>
      </c>
      <c r="X23" s="1">
        <v>839980</v>
      </c>
      <c r="Y23" s="1">
        <v>2577</v>
      </c>
      <c r="Z23" s="1">
        <v>0</v>
      </c>
      <c r="AA23" s="1">
        <v>0</v>
      </c>
      <c r="AB23" s="1">
        <v>448530</v>
      </c>
      <c r="AC23" s="1">
        <v>385838.34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552530</v>
      </c>
      <c r="AJ23" s="1">
        <v>423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839980</v>
      </c>
      <c r="AS23" s="1">
        <v>2577</v>
      </c>
      <c r="AT23" s="1">
        <v>0</v>
      </c>
      <c r="AU23" s="1">
        <v>176726.65</v>
      </c>
      <c r="AV23" s="1">
        <v>0</v>
      </c>
      <c r="AW23" s="1">
        <v>989029.47</v>
      </c>
      <c r="AX23" s="1">
        <v>773542.6</v>
      </c>
      <c r="AY23" t="s">
        <v>61</v>
      </c>
      <c r="AZ23" s="1">
        <v>1</v>
      </c>
      <c r="BA23" s="5">
        <v>1224075</v>
      </c>
      <c r="BB23" s="5">
        <v>0</v>
      </c>
      <c r="BC23">
        <f t="shared" si="0"/>
        <v>552530</v>
      </c>
      <c r="BD23">
        <f t="shared" si="1"/>
        <v>832600</v>
      </c>
    </row>
    <row r="24" spans="1:56">
      <c r="A24" t="s">
        <v>302</v>
      </c>
      <c r="B24" t="s">
        <v>119</v>
      </c>
      <c r="C24" t="s">
        <v>120</v>
      </c>
      <c r="D24" t="s">
        <v>107</v>
      </c>
      <c r="E24" t="s">
        <v>107</v>
      </c>
      <c r="F24" t="s">
        <v>115</v>
      </c>
      <c r="G24" t="s">
        <v>115</v>
      </c>
      <c r="H24" s="1">
        <v>2</v>
      </c>
      <c r="I24" s="1">
        <v>11</v>
      </c>
      <c r="J24" s="1">
        <v>11</v>
      </c>
      <c r="K24" s="1">
        <v>1425</v>
      </c>
      <c r="L24" t="s">
        <v>59</v>
      </c>
      <c r="M24" t="s">
        <v>60</v>
      </c>
      <c r="N24" s="1">
        <v>633510</v>
      </c>
      <c r="O24" s="1">
        <v>643430</v>
      </c>
      <c r="P24" s="1">
        <v>970.65</v>
      </c>
      <c r="Q24" s="1">
        <v>103770</v>
      </c>
      <c r="R24" s="1">
        <v>109240</v>
      </c>
      <c r="S24" s="1">
        <v>207900</v>
      </c>
      <c r="T24" s="1">
        <v>0</v>
      </c>
      <c r="U24" s="1">
        <v>0</v>
      </c>
      <c r="V24" s="1">
        <v>0</v>
      </c>
      <c r="W24" s="1">
        <v>482087</v>
      </c>
      <c r="X24" s="1">
        <v>482087</v>
      </c>
      <c r="Y24" s="1">
        <v>1140</v>
      </c>
      <c r="Z24" s="1">
        <v>0</v>
      </c>
      <c r="AA24" s="1">
        <v>0</v>
      </c>
      <c r="AB24" s="1">
        <v>213010</v>
      </c>
      <c r="AC24" s="1">
        <v>207900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161343</v>
      </c>
      <c r="AJ24" s="1">
        <v>56.7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482087</v>
      </c>
      <c r="AS24" s="1">
        <v>913.95</v>
      </c>
      <c r="AT24" s="1">
        <v>0</v>
      </c>
      <c r="AU24" s="1">
        <v>449934.21</v>
      </c>
      <c r="AV24" s="1">
        <v>0</v>
      </c>
      <c r="AW24" s="1">
        <v>395290.52</v>
      </c>
      <c r="AX24" s="1">
        <v>225880.3</v>
      </c>
      <c r="AY24" t="s">
        <v>61</v>
      </c>
      <c r="AZ24" s="1">
        <v>1</v>
      </c>
      <c r="BA24" s="5">
        <v>541500</v>
      </c>
      <c r="BB24" s="5">
        <v>0</v>
      </c>
      <c r="BC24">
        <f t="shared" si="0"/>
        <v>161343</v>
      </c>
      <c r="BD24">
        <f t="shared" si="1"/>
        <v>472167</v>
      </c>
    </row>
    <row r="25" spans="1:56">
      <c r="A25" t="s">
        <v>302</v>
      </c>
      <c r="B25" t="s">
        <v>121</v>
      </c>
      <c r="C25" t="s">
        <v>122</v>
      </c>
      <c r="D25" t="s">
        <v>107</v>
      </c>
      <c r="E25" t="s">
        <v>107</v>
      </c>
      <c r="F25" t="s">
        <v>107</v>
      </c>
      <c r="G25" t="s">
        <v>118</v>
      </c>
      <c r="H25" s="1">
        <v>1</v>
      </c>
      <c r="I25" s="1">
        <v>33</v>
      </c>
      <c r="J25" s="1">
        <v>33</v>
      </c>
      <c r="K25" s="1">
        <v>2000</v>
      </c>
      <c r="L25" t="s">
        <v>59</v>
      </c>
      <c r="M25" t="s">
        <v>60</v>
      </c>
      <c r="N25" s="1">
        <v>533780</v>
      </c>
      <c r="O25" s="1">
        <v>536310</v>
      </c>
      <c r="P25" s="1">
        <v>1506</v>
      </c>
      <c r="Q25" s="1">
        <v>76810</v>
      </c>
      <c r="R25" s="1">
        <v>96030</v>
      </c>
      <c r="S25" s="1">
        <v>113720</v>
      </c>
      <c r="T25" s="1">
        <v>41530</v>
      </c>
      <c r="U25" s="1">
        <v>0</v>
      </c>
      <c r="V25" s="1">
        <v>0</v>
      </c>
      <c r="W25" s="1">
        <v>325462</v>
      </c>
      <c r="X25" s="1">
        <v>325462</v>
      </c>
      <c r="Y25" s="1">
        <v>1600</v>
      </c>
      <c r="Z25" s="1">
        <v>0</v>
      </c>
      <c r="AA25" s="1">
        <v>0</v>
      </c>
      <c r="AB25" s="1">
        <v>172840</v>
      </c>
      <c r="AC25" s="1">
        <v>113720</v>
      </c>
      <c r="AD25" s="1">
        <v>41530</v>
      </c>
      <c r="AE25" s="1">
        <v>0</v>
      </c>
      <c r="AF25" s="1">
        <v>0</v>
      </c>
      <c r="AG25" s="1">
        <v>0</v>
      </c>
      <c r="AH25" s="1">
        <v>0</v>
      </c>
      <c r="AI25" s="1">
        <v>210848</v>
      </c>
      <c r="AJ25" s="1">
        <v>92.5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325462</v>
      </c>
      <c r="AS25" s="1">
        <v>1413.5</v>
      </c>
      <c r="AT25" s="1">
        <v>0</v>
      </c>
      <c r="AU25" s="1">
        <v>204315.79</v>
      </c>
      <c r="AV25" s="1">
        <v>0</v>
      </c>
      <c r="AW25" s="1">
        <v>377417.79</v>
      </c>
      <c r="AX25" s="1">
        <v>295187.09999999998</v>
      </c>
      <c r="AY25" t="s">
        <v>61</v>
      </c>
      <c r="AZ25" s="1">
        <v>1</v>
      </c>
      <c r="BA25" s="5">
        <v>760000</v>
      </c>
      <c r="BB25" s="5">
        <v>0</v>
      </c>
      <c r="BC25">
        <f t="shared" si="0"/>
        <v>210848</v>
      </c>
      <c r="BD25">
        <f t="shared" si="1"/>
        <v>322932</v>
      </c>
    </row>
    <row r="26" spans="1:56">
      <c r="A26" t="s">
        <v>302</v>
      </c>
      <c r="B26" t="s">
        <v>123</v>
      </c>
      <c r="C26" t="s">
        <v>124</v>
      </c>
      <c r="D26" t="s">
        <v>107</v>
      </c>
      <c r="E26" t="s">
        <v>125</v>
      </c>
      <c r="F26" t="s">
        <v>126</v>
      </c>
      <c r="G26" t="s">
        <v>126</v>
      </c>
      <c r="H26" s="1">
        <v>1</v>
      </c>
      <c r="I26" s="1">
        <v>33</v>
      </c>
      <c r="J26" s="1">
        <v>33</v>
      </c>
      <c r="K26" s="1">
        <v>4000</v>
      </c>
      <c r="L26" t="s">
        <v>59</v>
      </c>
      <c r="M26" t="s">
        <v>60</v>
      </c>
      <c r="N26" s="1">
        <v>1338451</v>
      </c>
      <c r="O26" s="1">
        <v>1343312</v>
      </c>
      <c r="P26" s="1">
        <v>4014</v>
      </c>
      <c r="Q26" s="1">
        <v>209240</v>
      </c>
      <c r="R26" s="1">
        <v>207960</v>
      </c>
      <c r="S26" s="1">
        <v>242980</v>
      </c>
      <c r="T26" s="1">
        <v>92010</v>
      </c>
      <c r="U26" s="1">
        <v>0</v>
      </c>
      <c r="V26" s="1">
        <v>0</v>
      </c>
      <c r="W26" s="1">
        <v>900005</v>
      </c>
      <c r="X26" s="1">
        <v>900005</v>
      </c>
      <c r="Y26" s="1">
        <v>3629.39</v>
      </c>
      <c r="Z26" s="1">
        <v>0</v>
      </c>
      <c r="AA26" s="1">
        <v>0</v>
      </c>
      <c r="AB26" s="1">
        <v>417200</v>
      </c>
      <c r="AC26" s="1">
        <v>242980</v>
      </c>
      <c r="AD26" s="1">
        <v>92010</v>
      </c>
      <c r="AE26" s="1">
        <v>0</v>
      </c>
      <c r="AF26" s="1">
        <v>0</v>
      </c>
      <c r="AG26" s="1">
        <v>0</v>
      </c>
      <c r="AH26" s="1">
        <v>0</v>
      </c>
      <c r="AI26" s="1">
        <v>443307</v>
      </c>
      <c r="AJ26" s="1">
        <v>384.61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900005</v>
      </c>
      <c r="AS26" s="1">
        <v>3629.39</v>
      </c>
      <c r="AT26" s="1">
        <v>0</v>
      </c>
      <c r="AU26" s="1">
        <v>180778.61</v>
      </c>
      <c r="AV26" s="1">
        <v>0</v>
      </c>
      <c r="AW26" s="1">
        <v>0</v>
      </c>
      <c r="AX26" s="1">
        <v>0</v>
      </c>
      <c r="AY26" t="s">
        <v>61</v>
      </c>
      <c r="AZ26" s="1">
        <v>1</v>
      </c>
      <c r="BA26" s="5">
        <v>1717310.25</v>
      </c>
      <c r="BB26" s="5">
        <v>13300</v>
      </c>
      <c r="BC26">
        <f t="shared" si="0"/>
        <v>443307</v>
      </c>
      <c r="BD26">
        <f t="shared" si="1"/>
        <v>895144</v>
      </c>
    </row>
    <row r="27" spans="1:56">
      <c r="A27" t="s">
        <v>302</v>
      </c>
      <c r="B27" t="s">
        <v>127</v>
      </c>
      <c r="C27" t="s">
        <v>128</v>
      </c>
      <c r="D27" t="s">
        <v>107</v>
      </c>
      <c r="E27" t="s">
        <v>107</v>
      </c>
      <c r="F27" t="s">
        <v>115</v>
      </c>
      <c r="G27" t="s">
        <v>115</v>
      </c>
      <c r="H27" s="1">
        <v>1</v>
      </c>
      <c r="I27" s="1">
        <v>33</v>
      </c>
      <c r="J27" s="1">
        <v>33</v>
      </c>
      <c r="K27" s="1">
        <v>1510</v>
      </c>
      <c r="L27" t="s">
        <v>59</v>
      </c>
      <c r="M27" t="s">
        <v>60</v>
      </c>
      <c r="N27" s="1">
        <v>163010</v>
      </c>
      <c r="O27" s="1">
        <v>163050</v>
      </c>
      <c r="P27" s="1">
        <v>1402.5</v>
      </c>
      <c r="Q27" s="1">
        <v>3640</v>
      </c>
      <c r="R27" s="1">
        <v>7580</v>
      </c>
      <c r="S27" s="1">
        <v>0</v>
      </c>
      <c r="T27" s="1">
        <v>107720</v>
      </c>
      <c r="U27" s="1">
        <v>0</v>
      </c>
      <c r="V27" s="1">
        <v>0</v>
      </c>
      <c r="W27" s="1">
        <v>123977</v>
      </c>
      <c r="X27" s="1">
        <v>123977</v>
      </c>
      <c r="Y27" s="1">
        <v>1402.5</v>
      </c>
      <c r="Z27" s="1">
        <v>0</v>
      </c>
      <c r="AA27" s="1">
        <v>0</v>
      </c>
      <c r="AB27" s="1">
        <v>11220</v>
      </c>
      <c r="AC27" s="1">
        <v>0</v>
      </c>
      <c r="AD27" s="1">
        <v>107720</v>
      </c>
      <c r="AE27" s="1">
        <v>0</v>
      </c>
      <c r="AF27" s="1">
        <v>0</v>
      </c>
      <c r="AG27" s="1">
        <v>0</v>
      </c>
      <c r="AH27" s="1">
        <v>0</v>
      </c>
      <c r="AI27" s="1">
        <v>39073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123977</v>
      </c>
      <c r="AS27" s="1">
        <v>1402.5</v>
      </c>
      <c r="AT27" s="1">
        <v>0</v>
      </c>
      <c r="AU27" s="1">
        <v>22701.75</v>
      </c>
      <c r="AV27" s="1">
        <v>0</v>
      </c>
      <c r="AW27" s="1">
        <v>0</v>
      </c>
      <c r="AX27" s="1">
        <v>0</v>
      </c>
      <c r="AY27" t="s">
        <v>61</v>
      </c>
      <c r="AZ27" s="1">
        <v>1</v>
      </c>
      <c r="BA27" s="5">
        <v>666187.5</v>
      </c>
      <c r="BB27" s="5">
        <v>0</v>
      </c>
      <c r="BC27">
        <f t="shared" si="0"/>
        <v>39073</v>
      </c>
      <c r="BD27">
        <f t="shared" si="1"/>
        <v>123937</v>
      </c>
    </row>
    <row r="28" spans="1:56">
      <c r="A28" t="s">
        <v>302</v>
      </c>
      <c r="B28" t="s">
        <v>129</v>
      </c>
      <c r="C28" t="s">
        <v>130</v>
      </c>
      <c r="D28" t="s">
        <v>131</v>
      </c>
      <c r="E28" t="s">
        <v>132</v>
      </c>
      <c r="F28" t="s">
        <v>132</v>
      </c>
      <c r="G28" t="s">
        <v>133</v>
      </c>
      <c r="H28" s="1">
        <v>2</v>
      </c>
      <c r="I28" s="1">
        <v>11</v>
      </c>
      <c r="J28" s="1">
        <v>11</v>
      </c>
      <c r="K28" s="1">
        <v>150</v>
      </c>
      <c r="L28" t="s">
        <v>59</v>
      </c>
      <c r="M28" t="s">
        <v>60</v>
      </c>
      <c r="N28" s="1">
        <v>62140</v>
      </c>
      <c r="O28" s="1">
        <v>62180</v>
      </c>
      <c r="P28" s="1">
        <v>181</v>
      </c>
      <c r="Q28" s="1">
        <v>7670</v>
      </c>
      <c r="R28" s="1">
        <v>10330</v>
      </c>
      <c r="S28" s="1">
        <v>11600</v>
      </c>
      <c r="T28" s="1">
        <v>0</v>
      </c>
      <c r="U28" s="1">
        <v>0</v>
      </c>
      <c r="V28" s="1">
        <v>0</v>
      </c>
      <c r="W28" s="1">
        <v>32949</v>
      </c>
      <c r="X28" s="1">
        <v>32949</v>
      </c>
      <c r="Y28" s="1">
        <v>166.16</v>
      </c>
      <c r="Z28" s="1">
        <v>0</v>
      </c>
      <c r="AA28" s="1">
        <v>0</v>
      </c>
      <c r="AB28" s="1">
        <v>18000</v>
      </c>
      <c r="AC28" s="1">
        <v>11600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29231</v>
      </c>
      <c r="AJ28" s="1">
        <v>14.84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32949</v>
      </c>
      <c r="AS28" s="1">
        <v>166.16</v>
      </c>
      <c r="AT28" s="1">
        <v>0</v>
      </c>
      <c r="AU28" s="1">
        <v>106651.07</v>
      </c>
      <c r="AV28" s="1">
        <v>0</v>
      </c>
      <c r="AW28" s="1">
        <v>71615.59</v>
      </c>
      <c r="AX28" s="1">
        <v>40923.199999999997</v>
      </c>
      <c r="AY28" t="s">
        <v>61</v>
      </c>
      <c r="AZ28" s="1">
        <v>1</v>
      </c>
      <c r="BA28" s="5">
        <v>64201</v>
      </c>
      <c r="BB28" s="5">
        <v>29450</v>
      </c>
      <c r="BC28">
        <f t="shared" si="0"/>
        <v>29231</v>
      </c>
      <c r="BD28">
        <f t="shared" si="1"/>
        <v>32909</v>
      </c>
    </row>
    <row r="29" spans="1:56">
      <c r="A29" t="s">
        <v>302</v>
      </c>
      <c r="B29" t="s">
        <v>134</v>
      </c>
      <c r="C29" t="s">
        <v>135</v>
      </c>
      <c r="D29" t="s">
        <v>136</v>
      </c>
      <c r="E29" t="s">
        <v>137</v>
      </c>
      <c r="F29" t="s">
        <v>138</v>
      </c>
      <c r="G29" t="s">
        <v>138</v>
      </c>
      <c r="H29" s="1">
        <v>1</v>
      </c>
      <c r="I29" s="1">
        <v>33</v>
      </c>
      <c r="J29" s="1">
        <v>33</v>
      </c>
      <c r="K29" s="1">
        <v>3600</v>
      </c>
      <c r="L29" t="s">
        <v>59</v>
      </c>
      <c r="M29" t="s">
        <v>60</v>
      </c>
      <c r="N29" s="1">
        <v>848820</v>
      </c>
      <c r="O29" s="1">
        <v>855220</v>
      </c>
      <c r="P29" s="1">
        <v>4456.7</v>
      </c>
      <c r="Q29" s="1">
        <v>145460</v>
      </c>
      <c r="R29" s="1">
        <v>62380</v>
      </c>
      <c r="S29" s="1">
        <v>82500</v>
      </c>
      <c r="T29" s="1">
        <v>29600</v>
      </c>
      <c r="U29" s="1">
        <v>0</v>
      </c>
      <c r="V29" s="1">
        <v>0</v>
      </c>
      <c r="W29" s="1">
        <v>324944</v>
      </c>
      <c r="X29" s="1">
        <v>324944</v>
      </c>
      <c r="Y29" s="1">
        <v>3736.7</v>
      </c>
      <c r="Z29" s="1">
        <v>0</v>
      </c>
      <c r="AA29" s="1">
        <v>0</v>
      </c>
      <c r="AB29" s="1">
        <v>207840</v>
      </c>
      <c r="AC29" s="1">
        <v>82500</v>
      </c>
      <c r="AD29" s="1">
        <v>29600</v>
      </c>
      <c r="AE29" s="1">
        <v>0</v>
      </c>
      <c r="AF29" s="1">
        <v>0</v>
      </c>
      <c r="AG29" s="1">
        <v>0</v>
      </c>
      <c r="AH29" s="1">
        <v>0</v>
      </c>
      <c r="AI29" s="1">
        <v>530276</v>
      </c>
      <c r="AJ29" s="1">
        <v>1070.77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324944</v>
      </c>
      <c r="AS29" s="1">
        <v>3385.93</v>
      </c>
      <c r="AT29" s="1">
        <v>0</v>
      </c>
      <c r="AU29" s="1">
        <v>204315.79</v>
      </c>
      <c r="AV29" s="1">
        <v>0</v>
      </c>
      <c r="AW29" s="1">
        <v>0</v>
      </c>
      <c r="AX29" s="1">
        <v>0</v>
      </c>
      <c r="AY29" t="s">
        <v>61</v>
      </c>
      <c r="AZ29" s="1">
        <v>1</v>
      </c>
      <c r="BA29" s="5">
        <v>1368000</v>
      </c>
      <c r="BB29" s="5">
        <v>813865</v>
      </c>
      <c r="BC29">
        <f t="shared" si="0"/>
        <v>530276</v>
      </c>
      <c r="BD29">
        <f t="shared" si="1"/>
        <v>318544</v>
      </c>
    </row>
    <row r="30" spans="1:56">
      <c r="A30" t="s">
        <v>302</v>
      </c>
      <c r="B30" t="s">
        <v>139</v>
      </c>
      <c r="C30" t="s">
        <v>140</v>
      </c>
      <c r="D30" t="s">
        <v>141</v>
      </c>
      <c r="E30" t="s">
        <v>142</v>
      </c>
      <c r="F30" t="s">
        <v>143</v>
      </c>
      <c r="G30" t="s">
        <v>144</v>
      </c>
      <c r="H30" s="1">
        <v>1</v>
      </c>
      <c r="I30" s="1">
        <v>33</v>
      </c>
      <c r="J30" s="1">
        <v>33</v>
      </c>
      <c r="K30" s="1">
        <v>13900</v>
      </c>
      <c r="L30" t="s">
        <v>59</v>
      </c>
      <c r="M30" t="s">
        <v>60</v>
      </c>
      <c r="N30" s="1">
        <v>8253345</v>
      </c>
      <c r="O30" s="1">
        <v>8265300</v>
      </c>
      <c r="P30" s="1">
        <v>12879</v>
      </c>
      <c r="Q30" s="1">
        <v>1375680</v>
      </c>
      <c r="R30" s="1">
        <v>1333875</v>
      </c>
      <c r="S30" s="1">
        <v>2782245</v>
      </c>
      <c r="T30" s="1">
        <v>0</v>
      </c>
      <c r="U30" s="1">
        <v>0</v>
      </c>
      <c r="V30" s="1">
        <v>0</v>
      </c>
      <c r="W30" s="1">
        <v>8153432</v>
      </c>
      <c r="X30" s="1">
        <v>8153432</v>
      </c>
      <c r="Y30" s="1">
        <v>12879</v>
      </c>
      <c r="Z30" s="1">
        <v>0</v>
      </c>
      <c r="AA30" s="1">
        <v>0</v>
      </c>
      <c r="AB30" s="1">
        <v>2668687</v>
      </c>
      <c r="AC30" s="1">
        <v>2782245</v>
      </c>
      <c r="AD30" s="1">
        <v>0</v>
      </c>
      <c r="AE30" s="1">
        <v>111868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8153432</v>
      </c>
      <c r="AS30" s="1">
        <v>12879</v>
      </c>
      <c r="AT30" s="1">
        <v>0</v>
      </c>
      <c r="AU30" s="1">
        <v>40863.160000000003</v>
      </c>
      <c r="AV30" s="1">
        <v>0</v>
      </c>
      <c r="AW30" s="1">
        <v>200244</v>
      </c>
      <c r="AX30" s="1">
        <v>156615</v>
      </c>
      <c r="AY30" t="s">
        <v>61</v>
      </c>
      <c r="AZ30" s="1">
        <v>1</v>
      </c>
      <c r="BA30" s="5">
        <v>6117525</v>
      </c>
      <c r="BB30" s="5">
        <v>0</v>
      </c>
      <c r="BC30">
        <f t="shared" si="0"/>
        <v>111868</v>
      </c>
      <c r="BD30">
        <f t="shared" si="1"/>
        <v>8141477</v>
      </c>
    </row>
    <row r="31" spans="1:56">
      <c r="A31" t="s">
        <v>302</v>
      </c>
      <c r="B31" t="s">
        <v>145</v>
      </c>
      <c r="C31" t="s">
        <v>146</v>
      </c>
      <c r="D31" t="s">
        <v>147</v>
      </c>
      <c r="E31" t="s">
        <v>148</v>
      </c>
      <c r="F31" t="s">
        <v>148</v>
      </c>
      <c r="G31" t="s">
        <v>149</v>
      </c>
      <c r="H31" s="1">
        <v>1</v>
      </c>
      <c r="I31" s="1">
        <v>11</v>
      </c>
      <c r="J31" s="1">
        <v>11</v>
      </c>
      <c r="K31" s="1">
        <v>300</v>
      </c>
      <c r="L31" t="s">
        <v>59</v>
      </c>
      <c r="M31" t="s">
        <v>60</v>
      </c>
      <c r="N31" s="1">
        <v>122480</v>
      </c>
      <c r="O31" s="1">
        <v>130700</v>
      </c>
      <c r="P31" s="1">
        <v>314.44</v>
      </c>
      <c r="Q31" s="1">
        <v>22780</v>
      </c>
      <c r="R31" s="1">
        <v>19490</v>
      </c>
      <c r="S31" s="1">
        <v>42760</v>
      </c>
      <c r="T31" s="1">
        <v>0</v>
      </c>
      <c r="U31" s="1">
        <v>0</v>
      </c>
      <c r="V31" s="1">
        <v>0</v>
      </c>
      <c r="W31" s="1">
        <v>82364</v>
      </c>
      <c r="X31" s="1">
        <v>82364</v>
      </c>
      <c r="Y31" s="1">
        <v>306.95999999999998</v>
      </c>
      <c r="Z31" s="1">
        <v>0</v>
      </c>
      <c r="AA31" s="1">
        <v>0</v>
      </c>
      <c r="AB31" s="1">
        <v>42270</v>
      </c>
      <c r="AC31" s="1">
        <v>42760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48336</v>
      </c>
      <c r="AJ31" s="1">
        <v>7.48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82364</v>
      </c>
      <c r="AS31" s="1">
        <v>306.95999999999998</v>
      </c>
      <c r="AT31" s="1">
        <v>0</v>
      </c>
      <c r="AU31" s="1">
        <v>359947.37</v>
      </c>
      <c r="AV31" s="1">
        <v>0</v>
      </c>
      <c r="AW31" s="1">
        <v>0</v>
      </c>
      <c r="AX31" s="1">
        <v>0</v>
      </c>
      <c r="AY31" t="s">
        <v>61</v>
      </c>
      <c r="AZ31" s="1">
        <v>1</v>
      </c>
      <c r="BA31" s="5">
        <v>138947</v>
      </c>
      <c r="BB31" s="5">
        <v>13718</v>
      </c>
      <c r="BC31">
        <f t="shared" si="0"/>
        <v>48336</v>
      </c>
      <c r="BD31">
        <f t="shared" si="1"/>
        <v>74144</v>
      </c>
    </row>
    <row r="32" spans="1:56">
      <c r="A32" t="s">
        <v>302</v>
      </c>
      <c r="B32" t="s">
        <v>150</v>
      </c>
      <c r="C32" t="s">
        <v>151</v>
      </c>
      <c r="D32" t="s">
        <v>147</v>
      </c>
      <c r="E32" t="s">
        <v>148</v>
      </c>
      <c r="F32" t="s">
        <v>152</v>
      </c>
      <c r="G32" t="s">
        <v>153</v>
      </c>
      <c r="H32" s="1">
        <v>1</v>
      </c>
      <c r="I32" s="1">
        <v>33</v>
      </c>
      <c r="J32" s="1">
        <v>33</v>
      </c>
      <c r="K32" s="1">
        <v>5800</v>
      </c>
      <c r="L32" t="s">
        <v>59</v>
      </c>
      <c r="M32" t="s">
        <v>60</v>
      </c>
      <c r="N32" s="1">
        <v>3080960</v>
      </c>
      <c r="O32" s="1">
        <v>3081280</v>
      </c>
      <c r="P32" s="1">
        <v>5595</v>
      </c>
      <c r="Q32" s="1">
        <v>499770</v>
      </c>
      <c r="R32" s="1">
        <v>537040</v>
      </c>
      <c r="S32" s="1">
        <v>773800</v>
      </c>
      <c r="T32" s="1">
        <v>249440</v>
      </c>
      <c r="U32" s="1">
        <v>0</v>
      </c>
      <c r="V32" s="1">
        <v>0</v>
      </c>
      <c r="W32" s="1">
        <v>2465996</v>
      </c>
      <c r="X32" s="1">
        <v>2465996</v>
      </c>
      <c r="Y32" s="1">
        <v>5452.8</v>
      </c>
      <c r="Z32" s="1">
        <v>0</v>
      </c>
      <c r="AA32" s="1">
        <v>0</v>
      </c>
      <c r="AB32" s="1">
        <v>1036810</v>
      </c>
      <c r="AC32" s="1">
        <v>773800</v>
      </c>
      <c r="AD32" s="1">
        <v>249440</v>
      </c>
      <c r="AE32" s="1">
        <v>0</v>
      </c>
      <c r="AF32" s="1">
        <v>0</v>
      </c>
      <c r="AG32" s="1">
        <v>0</v>
      </c>
      <c r="AH32" s="1">
        <v>0</v>
      </c>
      <c r="AI32" s="1">
        <v>615284</v>
      </c>
      <c r="AJ32" s="1">
        <v>142.19999999999999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2465996</v>
      </c>
      <c r="AS32" s="1">
        <v>5452.8</v>
      </c>
      <c r="AT32" s="1">
        <v>0</v>
      </c>
      <c r="AU32" s="1">
        <v>224473.59</v>
      </c>
      <c r="AV32" s="1">
        <v>0</v>
      </c>
      <c r="AW32" s="1">
        <v>1101358.33</v>
      </c>
      <c r="AX32" s="1">
        <v>861397.58</v>
      </c>
      <c r="AY32" t="s">
        <v>61</v>
      </c>
      <c r="AZ32" s="1">
        <v>1</v>
      </c>
      <c r="BA32" s="5">
        <v>2590080</v>
      </c>
      <c r="BB32" s="5">
        <v>0</v>
      </c>
      <c r="BC32">
        <f t="shared" si="0"/>
        <v>615284</v>
      </c>
      <c r="BD32">
        <f t="shared" si="1"/>
        <v>2465676</v>
      </c>
    </row>
    <row r="33" spans="1:56">
      <c r="A33" t="s">
        <v>302</v>
      </c>
      <c r="B33" t="s">
        <v>154</v>
      </c>
      <c r="C33" t="s">
        <v>155</v>
      </c>
      <c r="D33" t="s">
        <v>147</v>
      </c>
      <c r="E33" t="s">
        <v>156</v>
      </c>
      <c r="F33" t="s">
        <v>157</v>
      </c>
      <c r="G33" t="s">
        <v>158</v>
      </c>
      <c r="H33" s="1">
        <v>1</v>
      </c>
      <c r="I33" s="1">
        <v>33</v>
      </c>
      <c r="J33" s="1">
        <v>33</v>
      </c>
      <c r="K33" s="1">
        <v>6500</v>
      </c>
      <c r="L33" t="s">
        <v>59</v>
      </c>
      <c r="M33" t="s">
        <v>60</v>
      </c>
      <c r="N33" s="1">
        <v>3285340</v>
      </c>
      <c r="O33" s="1">
        <v>3379160</v>
      </c>
      <c r="P33" s="1">
        <v>5989.5</v>
      </c>
      <c r="Q33" s="1">
        <v>564030</v>
      </c>
      <c r="R33" s="1">
        <v>563610</v>
      </c>
      <c r="S33" s="1">
        <v>1105310</v>
      </c>
      <c r="T33" s="1">
        <v>0</v>
      </c>
      <c r="U33" s="1">
        <v>0</v>
      </c>
      <c r="V33" s="1">
        <v>0</v>
      </c>
      <c r="W33" s="1">
        <v>2805980</v>
      </c>
      <c r="X33" s="1">
        <v>2805980</v>
      </c>
      <c r="Y33" s="1">
        <v>5638.5</v>
      </c>
      <c r="Z33" s="1">
        <v>0</v>
      </c>
      <c r="AA33" s="1">
        <v>0</v>
      </c>
      <c r="AB33" s="1">
        <v>1127640</v>
      </c>
      <c r="AC33" s="1">
        <v>1105310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573180</v>
      </c>
      <c r="AJ33" s="1">
        <v>351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2805980</v>
      </c>
      <c r="AS33" s="1">
        <v>5638.5</v>
      </c>
      <c r="AT33" s="1">
        <v>0</v>
      </c>
      <c r="AU33" s="1">
        <v>163452.63</v>
      </c>
      <c r="AV33" s="1">
        <v>0</v>
      </c>
      <c r="AW33" s="1">
        <v>0</v>
      </c>
      <c r="AX33" s="1">
        <v>0</v>
      </c>
      <c r="AY33" t="s">
        <v>61</v>
      </c>
      <c r="AZ33" s="1">
        <v>1</v>
      </c>
      <c r="BA33" s="5">
        <v>2678287.5</v>
      </c>
      <c r="BB33" s="5">
        <v>0</v>
      </c>
      <c r="BC33">
        <f t="shared" si="0"/>
        <v>573180</v>
      </c>
      <c r="BD33">
        <f t="shared" si="1"/>
        <v>2712160</v>
      </c>
    </row>
    <row r="34" spans="1:56">
      <c r="A34" t="s">
        <v>302</v>
      </c>
      <c r="B34" t="s">
        <v>159</v>
      </c>
      <c r="C34" t="s">
        <v>160</v>
      </c>
      <c r="D34" t="s">
        <v>147</v>
      </c>
      <c r="E34" t="s">
        <v>156</v>
      </c>
      <c r="F34" t="s">
        <v>157</v>
      </c>
      <c r="G34" t="s">
        <v>158</v>
      </c>
      <c r="H34" s="1">
        <v>2</v>
      </c>
      <c r="I34" s="1">
        <v>33</v>
      </c>
      <c r="J34" s="1">
        <v>33</v>
      </c>
      <c r="K34" s="1">
        <v>2300</v>
      </c>
      <c r="L34" t="s">
        <v>59</v>
      </c>
      <c r="M34" t="s">
        <v>60</v>
      </c>
      <c r="N34" s="1">
        <v>1239320</v>
      </c>
      <c r="O34" s="1">
        <v>1247210</v>
      </c>
      <c r="P34" s="1">
        <v>2577</v>
      </c>
      <c r="Q34" s="1">
        <v>221370</v>
      </c>
      <c r="R34" s="1">
        <v>222980</v>
      </c>
      <c r="S34" s="1">
        <v>334000</v>
      </c>
      <c r="T34" s="1">
        <v>0</v>
      </c>
      <c r="U34" s="1">
        <v>0</v>
      </c>
      <c r="V34" s="1">
        <v>0</v>
      </c>
      <c r="W34" s="1">
        <v>780595</v>
      </c>
      <c r="X34" s="1">
        <v>780595</v>
      </c>
      <c r="Y34" s="1">
        <v>2186.7399999999998</v>
      </c>
      <c r="Z34" s="1">
        <v>0</v>
      </c>
      <c r="AA34" s="1">
        <v>0</v>
      </c>
      <c r="AB34" s="1">
        <v>444350</v>
      </c>
      <c r="AC34" s="1">
        <v>334000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466615</v>
      </c>
      <c r="AJ34" s="1">
        <v>390.26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780595</v>
      </c>
      <c r="AS34" s="1">
        <v>2186.7399999999998</v>
      </c>
      <c r="AT34" s="1">
        <v>0</v>
      </c>
      <c r="AU34" s="1">
        <v>171625.27</v>
      </c>
      <c r="AV34" s="1">
        <v>0</v>
      </c>
      <c r="AW34" s="1">
        <v>951895.12</v>
      </c>
      <c r="AX34" s="1">
        <v>653261.35</v>
      </c>
      <c r="AY34" t="s">
        <v>61</v>
      </c>
      <c r="AZ34" s="1">
        <v>1</v>
      </c>
      <c r="BA34" s="5">
        <v>907126.5</v>
      </c>
      <c r="BB34" s="5">
        <v>263150</v>
      </c>
      <c r="BC34">
        <f t="shared" si="0"/>
        <v>466615</v>
      </c>
      <c r="BD34">
        <f t="shared" si="1"/>
        <v>772705</v>
      </c>
    </row>
    <row r="35" spans="1:56">
      <c r="A35" t="s">
        <v>302</v>
      </c>
      <c r="B35" t="s">
        <v>161</v>
      </c>
      <c r="C35" t="s">
        <v>162</v>
      </c>
      <c r="D35" t="s">
        <v>147</v>
      </c>
      <c r="E35" t="s">
        <v>148</v>
      </c>
      <c r="F35" t="s">
        <v>152</v>
      </c>
      <c r="G35" t="s">
        <v>152</v>
      </c>
      <c r="H35" s="1">
        <v>1</v>
      </c>
      <c r="I35" s="1">
        <v>132</v>
      </c>
      <c r="J35" s="1">
        <v>132</v>
      </c>
      <c r="K35" s="1">
        <v>24000</v>
      </c>
      <c r="L35" t="s">
        <v>59</v>
      </c>
      <c r="M35" t="s">
        <v>60</v>
      </c>
      <c r="N35" s="1">
        <v>10677870</v>
      </c>
      <c r="O35" s="1">
        <v>10682560</v>
      </c>
      <c r="P35" s="1">
        <v>19120</v>
      </c>
      <c r="Q35" s="1">
        <v>1764090</v>
      </c>
      <c r="R35" s="1">
        <v>1814840</v>
      </c>
      <c r="S35" s="1">
        <v>2745330</v>
      </c>
      <c r="T35" s="1">
        <v>925560</v>
      </c>
      <c r="U35" s="1">
        <v>0</v>
      </c>
      <c r="V35" s="1">
        <v>0</v>
      </c>
      <c r="W35" s="1">
        <v>10452350</v>
      </c>
      <c r="X35" s="1">
        <v>10452350</v>
      </c>
      <c r="Y35" s="1">
        <v>19200</v>
      </c>
      <c r="Z35" s="1">
        <v>0</v>
      </c>
      <c r="AA35" s="1">
        <v>0</v>
      </c>
      <c r="AB35" s="1">
        <v>3499489</v>
      </c>
      <c r="AC35" s="1">
        <v>2745330</v>
      </c>
      <c r="AD35" s="1">
        <v>925560</v>
      </c>
      <c r="AE35" s="1">
        <v>230210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10452350</v>
      </c>
      <c r="AS35" s="1">
        <v>19120</v>
      </c>
      <c r="AT35" s="1">
        <v>0</v>
      </c>
      <c r="AU35" s="1">
        <v>0</v>
      </c>
      <c r="AV35" s="1">
        <v>0</v>
      </c>
      <c r="AW35" s="1">
        <v>366034</v>
      </c>
      <c r="AX35" s="1">
        <v>322294</v>
      </c>
      <c r="AY35" t="s">
        <v>61</v>
      </c>
      <c r="AZ35" s="1">
        <v>1</v>
      </c>
      <c r="BA35" s="5">
        <v>9120000</v>
      </c>
      <c r="BB35" s="5">
        <v>0</v>
      </c>
      <c r="BC35">
        <f t="shared" si="0"/>
        <v>230210</v>
      </c>
      <c r="BD35">
        <f t="shared" si="1"/>
        <v>10447660</v>
      </c>
    </row>
    <row r="36" spans="1:56">
      <c r="A36" t="s">
        <v>302</v>
      </c>
      <c r="B36" t="s">
        <v>163</v>
      </c>
      <c r="C36" t="s">
        <v>164</v>
      </c>
      <c r="D36" t="s">
        <v>147</v>
      </c>
      <c r="E36" t="s">
        <v>156</v>
      </c>
      <c r="F36" t="s">
        <v>157</v>
      </c>
      <c r="G36" t="s">
        <v>158</v>
      </c>
      <c r="H36" s="1">
        <v>1</v>
      </c>
      <c r="I36" s="1">
        <v>33</v>
      </c>
      <c r="J36" s="1">
        <v>33</v>
      </c>
      <c r="K36" s="1">
        <v>6200</v>
      </c>
      <c r="L36" t="s">
        <v>59</v>
      </c>
      <c r="M36" t="s">
        <v>60</v>
      </c>
      <c r="N36" s="1">
        <v>3841440</v>
      </c>
      <c r="O36" s="1">
        <v>3852770</v>
      </c>
      <c r="P36" s="1">
        <v>6160.5</v>
      </c>
      <c r="Q36" s="1">
        <v>632880</v>
      </c>
      <c r="R36" s="1">
        <v>659820</v>
      </c>
      <c r="S36" s="1">
        <v>1244290</v>
      </c>
      <c r="T36" s="1">
        <v>0</v>
      </c>
      <c r="U36" s="1">
        <v>0</v>
      </c>
      <c r="V36" s="1">
        <v>0</v>
      </c>
      <c r="W36" s="1">
        <v>2746413</v>
      </c>
      <c r="X36" s="1">
        <v>2746413</v>
      </c>
      <c r="Y36" s="1">
        <v>5931</v>
      </c>
      <c r="Z36" s="1">
        <v>0</v>
      </c>
      <c r="AA36" s="1">
        <v>0</v>
      </c>
      <c r="AB36" s="1">
        <v>1292700</v>
      </c>
      <c r="AC36" s="1">
        <v>1244290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1106357</v>
      </c>
      <c r="AJ36" s="1">
        <v>229.5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2746413</v>
      </c>
      <c r="AS36" s="1">
        <v>5931</v>
      </c>
      <c r="AT36" s="1">
        <v>0</v>
      </c>
      <c r="AU36" s="1">
        <v>360280.9</v>
      </c>
      <c r="AV36" s="1">
        <v>0</v>
      </c>
      <c r="AW36" s="1">
        <v>935658.18</v>
      </c>
      <c r="AX36" s="1">
        <v>731799.69</v>
      </c>
      <c r="AY36" t="s">
        <v>61</v>
      </c>
      <c r="AZ36" s="1">
        <v>1</v>
      </c>
      <c r="BA36" s="5">
        <v>2817225</v>
      </c>
      <c r="BB36" s="5">
        <v>0</v>
      </c>
      <c r="BC36">
        <f t="shared" si="0"/>
        <v>1106357</v>
      </c>
      <c r="BD36">
        <f t="shared" si="1"/>
        <v>2735083</v>
      </c>
    </row>
    <row r="37" spans="1:56">
      <c r="A37" t="s">
        <v>302</v>
      </c>
      <c r="B37" t="s">
        <v>165</v>
      </c>
      <c r="C37" t="s">
        <v>166</v>
      </c>
      <c r="D37" t="s">
        <v>147</v>
      </c>
      <c r="E37" t="s">
        <v>156</v>
      </c>
      <c r="F37" t="s">
        <v>157</v>
      </c>
      <c r="G37" t="s">
        <v>158</v>
      </c>
      <c r="H37" s="1">
        <v>1</v>
      </c>
      <c r="I37" s="1">
        <v>33</v>
      </c>
      <c r="J37" s="1">
        <v>33</v>
      </c>
      <c r="K37" s="1">
        <v>6000</v>
      </c>
      <c r="L37" t="s">
        <v>59</v>
      </c>
      <c r="M37" t="s">
        <v>60</v>
      </c>
      <c r="N37" s="1">
        <v>3817300</v>
      </c>
      <c r="O37" s="1">
        <v>3858800</v>
      </c>
      <c r="P37" s="1">
        <v>6169.6</v>
      </c>
      <c r="Q37" s="1">
        <v>608300</v>
      </c>
      <c r="R37" s="1">
        <v>626400</v>
      </c>
      <c r="S37" s="1">
        <v>977220</v>
      </c>
      <c r="T37" s="1">
        <v>324920</v>
      </c>
      <c r="U37" s="1">
        <v>0</v>
      </c>
      <c r="V37" s="1">
        <v>0</v>
      </c>
      <c r="W37" s="1">
        <v>2652607</v>
      </c>
      <c r="X37" s="1">
        <v>2652607</v>
      </c>
      <c r="Y37" s="1">
        <v>5641.28</v>
      </c>
      <c r="Z37" s="1">
        <v>0</v>
      </c>
      <c r="AA37" s="1">
        <v>0</v>
      </c>
      <c r="AB37" s="1">
        <v>1234700</v>
      </c>
      <c r="AC37" s="1">
        <v>977218.97</v>
      </c>
      <c r="AD37" s="1">
        <v>324920</v>
      </c>
      <c r="AE37" s="1">
        <v>0</v>
      </c>
      <c r="AF37" s="1">
        <v>0</v>
      </c>
      <c r="AG37" s="1">
        <v>0</v>
      </c>
      <c r="AH37" s="1">
        <v>0</v>
      </c>
      <c r="AI37" s="1">
        <v>1206193</v>
      </c>
      <c r="AJ37" s="1">
        <v>528.32000000000005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2652607</v>
      </c>
      <c r="AS37" s="1">
        <v>5641.28</v>
      </c>
      <c r="AT37" s="1">
        <v>0</v>
      </c>
      <c r="AU37" s="1">
        <v>427487.63</v>
      </c>
      <c r="AV37" s="1">
        <v>0</v>
      </c>
      <c r="AW37" s="1">
        <v>1564284.02</v>
      </c>
      <c r="AX37" s="1">
        <v>1223462.3600000001</v>
      </c>
      <c r="AY37" t="s">
        <v>61</v>
      </c>
      <c r="AZ37" s="1">
        <v>1</v>
      </c>
      <c r="BA37" s="5">
        <v>2599048</v>
      </c>
      <c r="BB37" s="5">
        <v>161120</v>
      </c>
      <c r="BC37">
        <f t="shared" si="0"/>
        <v>1206193</v>
      </c>
      <c r="BD37">
        <f t="shared" si="1"/>
        <v>2611107</v>
      </c>
    </row>
    <row r="38" spans="1:56">
      <c r="A38" t="s">
        <v>302</v>
      </c>
      <c r="B38" t="s">
        <v>167</v>
      </c>
      <c r="C38" t="s">
        <v>168</v>
      </c>
      <c r="D38" t="s">
        <v>147</v>
      </c>
      <c r="E38" t="s">
        <v>156</v>
      </c>
      <c r="F38" t="s">
        <v>157</v>
      </c>
      <c r="G38" t="s">
        <v>158</v>
      </c>
      <c r="H38" s="1">
        <v>1</v>
      </c>
      <c r="I38" s="1">
        <v>33</v>
      </c>
      <c r="J38" s="1">
        <v>33</v>
      </c>
      <c r="K38" s="1">
        <v>7000</v>
      </c>
      <c r="L38" t="s">
        <v>59</v>
      </c>
      <c r="M38" t="s">
        <v>60</v>
      </c>
      <c r="N38" s="1">
        <v>3616570</v>
      </c>
      <c r="O38" s="1">
        <v>3677570</v>
      </c>
      <c r="P38" s="1">
        <v>6421.5</v>
      </c>
      <c r="Q38" s="1">
        <v>609520</v>
      </c>
      <c r="R38" s="1">
        <v>630900</v>
      </c>
      <c r="S38" s="1">
        <v>1195890</v>
      </c>
      <c r="T38" s="1">
        <v>0</v>
      </c>
      <c r="U38" s="1">
        <v>0</v>
      </c>
      <c r="V38" s="1">
        <v>0</v>
      </c>
      <c r="W38" s="1">
        <v>2593106</v>
      </c>
      <c r="X38" s="1">
        <v>2593106</v>
      </c>
      <c r="Y38" s="1">
        <v>6196.5</v>
      </c>
      <c r="Z38" s="1">
        <v>0</v>
      </c>
      <c r="AA38" s="1">
        <v>0</v>
      </c>
      <c r="AB38" s="1">
        <v>1240420</v>
      </c>
      <c r="AC38" s="1">
        <v>1195890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1084464</v>
      </c>
      <c r="AJ38" s="1">
        <v>225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2593106</v>
      </c>
      <c r="AS38" s="1">
        <v>6196.5</v>
      </c>
      <c r="AT38" s="1">
        <v>0</v>
      </c>
      <c r="AU38" s="1">
        <v>306473.68</v>
      </c>
      <c r="AV38" s="1">
        <v>0</v>
      </c>
      <c r="AW38" s="1">
        <v>0</v>
      </c>
      <c r="AX38" s="1">
        <v>0</v>
      </c>
      <c r="AY38" t="s">
        <v>61</v>
      </c>
      <c r="AZ38" s="1">
        <v>1</v>
      </c>
      <c r="BA38" s="5">
        <v>2943337.5</v>
      </c>
      <c r="BB38" s="5">
        <v>0</v>
      </c>
      <c r="BC38">
        <f t="shared" si="0"/>
        <v>1084464</v>
      </c>
      <c r="BD38">
        <f t="shared" si="1"/>
        <v>2532106</v>
      </c>
    </row>
    <row r="39" spans="1:56">
      <c r="A39" t="s">
        <v>302</v>
      </c>
      <c r="B39" t="s">
        <v>169</v>
      </c>
      <c r="C39" t="s">
        <v>170</v>
      </c>
      <c r="D39" t="s">
        <v>147</v>
      </c>
      <c r="E39" t="s">
        <v>147</v>
      </c>
      <c r="F39" t="s">
        <v>171</v>
      </c>
      <c r="G39" t="s">
        <v>172</v>
      </c>
      <c r="H39" s="1">
        <v>1</v>
      </c>
      <c r="I39" s="1">
        <v>11</v>
      </c>
      <c r="J39" s="1">
        <v>11</v>
      </c>
      <c r="K39" s="1">
        <v>350</v>
      </c>
      <c r="L39" t="s">
        <v>59</v>
      </c>
      <c r="M39" t="s">
        <v>60</v>
      </c>
      <c r="N39" s="1">
        <v>88238</v>
      </c>
      <c r="O39" s="1">
        <v>90854</v>
      </c>
      <c r="P39" s="1">
        <v>283.60000000000002</v>
      </c>
      <c r="Q39" s="1">
        <v>13077</v>
      </c>
      <c r="R39" s="1">
        <v>10508</v>
      </c>
      <c r="S39" s="1">
        <v>13717</v>
      </c>
      <c r="T39" s="1">
        <v>4758</v>
      </c>
      <c r="U39" s="1">
        <v>0</v>
      </c>
      <c r="V39" s="1">
        <v>0</v>
      </c>
      <c r="W39" s="1">
        <v>57410</v>
      </c>
      <c r="X39" s="1">
        <v>57410</v>
      </c>
      <c r="Y39" s="1">
        <v>280</v>
      </c>
      <c r="Z39" s="1">
        <v>0</v>
      </c>
      <c r="AA39" s="1">
        <v>0</v>
      </c>
      <c r="AB39" s="1">
        <v>23585</v>
      </c>
      <c r="AC39" s="1">
        <v>13717</v>
      </c>
      <c r="AD39" s="1">
        <v>4758</v>
      </c>
      <c r="AE39" s="1">
        <v>0</v>
      </c>
      <c r="AF39" s="1">
        <v>0</v>
      </c>
      <c r="AG39" s="1">
        <v>0</v>
      </c>
      <c r="AH39" s="1">
        <v>0</v>
      </c>
      <c r="AI39" s="1">
        <v>33444</v>
      </c>
      <c r="AJ39" s="1">
        <v>25.2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57410</v>
      </c>
      <c r="AS39" s="1">
        <v>258.39999999999998</v>
      </c>
      <c r="AT39" s="1">
        <v>0</v>
      </c>
      <c r="AU39" s="1">
        <v>89986.84</v>
      </c>
      <c r="AV39" s="1">
        <v>0</v>
      </c>
      <c r="AW39" s="1">
        <v>59864.6</v>
      </c>
      <c r="AX39" s="1">
        <v>46821.47</v>
      </c>
      <c r="AY39" t="s">
        <v>61</v>
      </c>
      <c r="AZ39" s="1">
        <v>1</v>
      </c>
      <c r="BA39" s="5">
        <v>133000</v>
      </c>
      <c r="BB39" s="5">
        <v>0</v>
      </c>
      <c r="BC39">
        <f t="shared" si="0"/>
        <v>33444</v>
      </c>
      <c r="BD39">
        <f t="shared" si="1"/>
        <v>54794</v>
      </c>
    </row>
    <row r="40" spans="1:56">
      <c r="A40" t="s">
        <v>302</v>
      </c>
      <c r="B40" t="s">
        <v>173</v>
      </c>
      <c r="C40" t="s">
        <v>174</v>
      </c>
      <c r="D40" t="s">
        <v>175</v>
      </c>
      <c r="E40" t="s">
        <v>175</v>
      </c>
      <c r="F40" t="s">
        <v>175</v>
      </c>
      <c r="G40" t="s">
        <v>176</v>
      </c>
      <c r="H40" s="1">
        <v>1</v>
      </c>
      <c r="I40" s="1">
        <v>132</v>
      </c>
      <c r="J40" s="1">
        <v>132</v>
      </c>
      <c r="K40" s="1">
        <v>45000</v>
      </c>
      <c r="L40" t="s">
        <v>59</v>
      </c>
      <c r="M40" t="s">
        <v>60</v>
      </c>
      <c r="N40" s="1">
        <v>20166000</v>
      </c>
      <c r="O40" s="1">
        <v>20268000</v>
      </c>
      <c r="P40" s="1">
        <v>41881.199999999997</v>
      </c>
      <c r="Q40" s="1">
        <v>3412000</v>
      </c>
      <c r="R40" s="1">
        <v>3203000</v>
      </c>
      <c r="S40" s="1">
        <v>5229000</v>
      </c>
      <c r="T40" s="1">
        <v>1711000</v>
      </c>
      <c r="U40" s="1">
        <v>0</v>
      </c>
      <c r="V40" s="1">
        <v>0</v>
      </c>
      <c r="W40" s="1">
        <v>18224054</v>
      </c>
      <c r="X40" s="1">
        <v>18224054</v>
      </c>
      <c r="Y40" s="1">
        <v>41881.199999999997</v>
      </c>
      <c r="Z40" s="1">
        <v>0</v>
      </c>
      <c r="AA40" s="1">
        <v>0</v>
      </c>
      <c r="AB40" s="1">
        <v>5598952</v>
      </c>
      <c r="AC40" s="1">
        <v>5229000</v>
      </c>
      <c r="AD40" s="1">
        <v>1711000</v>
      </c>
      <c r="AE40" s="1">
        <v>1224643</v>
      </c>
      <c r="AF40" s="1">
        <v>0</v>
      </c>
      <c r="AG40" s="1">
        <v>819303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18224054</v>
      </c>
      <c r="AS40" s="1">
        <v>41881.199999999997</v>
      </c>
      <c r="AT40" s="1">
        <v>0</v>
      </c>
      <c r="AU40" s="1">
        <v>0</v>
      </c>
      <c r="AV40" s="1">
        <v>0</v>
      </c>
      <c r="AW40" s="1">
        <v>3249874</v>
      </c>
      <c r="AX40" s="1">
        <v>2861524</v>
      </c>
      <c r="AY40" t="s">
        <v>61</v>
      </c>
      <c r="AZ40" s="1">
        <v>1</v>
      </c>
      <c r="BA40" s="5">
        <v>19893570</v>
      </c>
      <c r="BB40" s="5">
        <v>0</v>
      </c>
      <c r="BC40">
        <f t="shared" si="0"/>
        <v>2043946</v>
      </c>
      <c r="BD40">
        <f t="shared" si="1"/>
        <v>18122054</v>
      </c>
    </row>
    <row r="41" spans="1:56">
      <c r="A41" t="s">
        <v>302</v>
      </c>
      <c r="B41" t="s">
        <v>177</v>
      </c>
      <c r="C41" t="s">
        <v>178</v>
      </c>
      <c r="D41" t="s">
        <v>175</v>
      </c>
      <c r="E41" t="s">
        <v>179</v>
      </c>
      <c r="F41" t="s">
        <v>180</v>
      </c>
      <c r="G41" t="s">
        <v>181</v>
      </c>
      <c r="H41" s="1">
        <v>1</v>
      </c>
      <c r="I41" s="1">
        <v>132</v>
      </c>
      <c r="J41" s="1">
        <v>132</v>
      </c>
      <c r="K41" s="1">
        <v>26000</v>
      </c>
      <c r="L41" t="s">
        <v>59</v>
      </c>
      <c r="M41" t="s">
        <v>60</v>
      </c>
      <c r="N41" s="1">
        <v>13470810</v>
      </c>
      <c r="O41" s="1">
        <v>13476760</v>
      </c>
      <c r="P41" s="1">
        <v>25236</v>
      </c>
      <c r="Q41" s="1">
        <v>2209230</v>
      </c>
      <c r="R41" s="1">
        <v>2183960</v>
      </c>
      <c r="S41" s="1">
        <v>4410470</v>
      </c>
      <c r="T41" s="1">
        <v>0</v>
      </c>
      <c r="U41" s="1">
        <v>0</v>
      </c>
      <c r="V41" s="1">
        <v>0</v>
      </c>
      <c r="W41" s="1">
        <v>11864832</v>
      </c>
      <c r="X41" s="1">
        <v>11864832</v>
      </c>
      <c r="Y41" s="1">
        <v>25236</v>
      </c>
      <c r="Z41" s="1">
        <v>0</v>
      </c>
      <c r="AA41" s="1">
        <v>0</v>
      </c>
      <c r="AB41" s="1">
        <v>3529149</v>
      </c>
      <c r="AC41" s="1">
        <v>4410470</v>
      </c>
      <c r="AD41" s="1">
        <v>0</v>
      </c>
      <c r="AE41" s="1">
        <v>1611928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11864832</v>
      </c>
      <c r="AS41" s="1">
        <v>25236</v>
      </c>
      <c r="AT41" s="1">
        <v>0</v>
      </c>
      <c r="AU41" s="1">
        <v>0</v>
      </c>
      <c r="AV41" s="1">
        <v>0</v>
      </c>
      <c r="AW41" s="1">
        <v>2562966</v>
      </c>
      <c r="AX41" s="1">
        <v>2256699</v>
      </c>
      <c r="AY41" t="s">
        <v>61</v>
      </c>
      <c r="AZ41" s="1">
        <v>1</v>
      </c>
      <c r="BA41" s="5">
        <v>11987100</v>
      </c>
      <c r="BB41" s="5">
        <v>0</v>
      </c>
      <c r="BC41">
        <f t="shared" si="0"/>
        <v>1611928</v>
      </c>
      <c r="BD41">
        <f t="shared" si="1"/>
        <v>11858882</v>
      </c>
    </row>
    <row r="42" spans="1:56">
      <c r="A42" t="s">
        <v>302</v>
      </c>
      <c r="B42" t="s">
        <v>187</v>
      </c>
      <c r="C42" t="s">
        <v>188</v>
      </c>
      <c r="D42" t="s">
        <v>189</v>
      </c>
      <c r="E42" t="s">
        <v>190</v>
      </c>
      <c r="F42" t="s">
        <v>191</v>
      </c>
      <c r="G42" t="s">
        <v>192</v>
      </c>
      <c r="H42" s="1">
        <v>1</v>
      </c>
      <c r="I42" s="1">
        <v>33</v>
      </c>
      <c r="J42" s="1">
        <v>33</v>
      </c>
      <c r="K42" s="1">
        <v>5300</v>
      </c>
      <c r="L42" t="s">
        <v>59</v>
      </c>
      <c r="M42" t="s">
        <v>60</v>
      </c>
      <c r="N42" s="1">
        <v>2655570</v>
      </c>
      <c r="O42" s="1">
        <v>2655560</v>
      </c>
      <c r="P42" s="1">
        <v>4413</v>
      </c>
      <c r="Q42" s="1">
        <v>431180</v>
      </c>
      <c r="R42" s="1">
        <v>455580</v>
      </c>
      <c r="S42" s="1">
        <v>854720</v>
      </c>
      <c r="T42" s="1">
        <v>0</v>
      </c>
      <c r="U42" s="1">
        <v>0</v>
      </c>
      <c r="V42" s="1">
        <v>0</v>
      </c>
      <c r="W42" s="1">
        <v>1894305</v>
      </c>
      <c r="X42" s="1">
        <v>1894305</v>
      </c>
      <c r="Y42" s="1">
        <v>4240</v>
      </c>
      <c r="Z42" s="1">
        <v>0</v>
      </c>
      <c r="AA42" s="1">
        <v>0</v>
      </c>
      <c r="AB42" s="1">
        <v>886760</v>
      </c>
      <c r="AC42" s="1">
        <v>854720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761265</v>
      </c>
      <c r="AJ42" s="1">
        <v>277.07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1894295</v>
      </c>
      <c r="AS42" s="1">
        <v>4135.93</v>
      </c>
      <c r="AT42" s="1">
        <v>0</v>
      </c>
      <c r="AU42" s="1">
        <v>267781.38</v>
      </c>
      <c r="AV42" s="1">
        <v>0</v>
      </c>
      <c r="AW42" s="1">
        <v>1064897.3500000001</v>
      </c>
      <c r="AX42" s="1">
        <v>832880.61</v>
      </c>
      <c r="AY42" t="s">
        <v>61</v>
      </c>
      <c r="AZ42" s="1">
        <v>1</v>
      </c>
      <c r="BA42" s="5">
        <v>2014000</v>
      </c>
      <c r="BB42" s="5">
        <v>0</v>
      </c>
      <c r="BC42">
        <f t="shared" si="0"/>
        <v>761265</v>
      </c>
      <c r="BD42">
        <f t="shared" si="1"/>
        <v>1894305</v>
      </c>
    </row>
    <row r="43" spans="1:56">
      <c r="A43" t="s">
        <v>302</v>
      </c>
      <c r="B43" t="s">
        <v>193</v>
      </c>
      <c r="C43" t="s">
        <v>194</v>
      </c>
      <c r="D43" t="s">
        <v>189</v>
      </c>
      <c r="E43" t="s">
        <v>190</v>
      </c>
      <c r="F43" t="s">
        <v>191</v>
      </c>
      <c r="G43" t="s">
        <v>192</v>
      </c>
      <c r="H43" s="1">
        <v>1</v>
      </c>
      <c r="I43" s="1">
        <v>33</v>
      </c>
      <c r="J43" s="1">
        <v>33</v>
      </c>
      <c r="K43" s="1">
        <v>1515</v>
      </c>
      <c r="L43" t="s">
        <v>59</v>
      </c>
      <c r="M43" t="s">
        <v>60</v>
      </c>
      <c r="N43" s="1">
        <v>247740</v>
      </c>
      <c r="O43" s="1">
        <v>248290</v>
      </c>
      <c r="P43" s="1">
        <v>945</v>
      </c>
      <c r="Q43" s="1">
        <v>38780</v>
      </c>
      <c r="R43" s="1">
        <v>50370</v>
      </c>
      <c r="S43" s="1">
        <v>97100</v>
      </c>
      <c r="T43" s="1">
        <v>0</v>
      </c>
      <c r="U43" s="1">
        <v>0</v>
      </c>
      <c r="V43" s="1">
        <v>0</v>
      </c>
      <c r="W43" s="1">
        <v>161817</v>
      </c>
      <c r="X43" s="1">
        <v>161817</v>
      </c>
      <c r="Y43" s="1">
        <v>1212</v>
      </c>
      <c r="Z43" s="1">
        <v>0</v>
      </c>
      <c r="AA43" s="1">
        <v>0</v>
      </c>
      <c r="AB43" s="1">
        <v>89150</v>
      </c>
      <c r="AC43" s="1">
        <v>97099.64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81243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5230</v>
      </c>
      <c r="AP43" s="1">
        <v>5230</v>
      </c>
      <c r="AQ43" s="1">
        <v>0</v>
      </c>
      <c r="AR43" s="1">
        <v>161817</v>
      </c>
      <c r="AS43" s="1">
        <v>945</v>
      </c>
      <c r="AT43" s="1">
        <v>0</v>
      </c>
      <c r="AU43" s="1">
        <v>102157.89</v>
      </c>
      <c r="AV43" s="1">
        <v>0</v>
      </c>
      <c r="AW43" s="1">
        <v>0</v>
      </c>
      <c r="AX43" s="1">
        <v>0</v>
      </c>
      <c r="AY43" t="s">
        <v>61</v>
      </c>
      <c r="AZ43" s="1">
        <v>1</v>
      </c>
      <c r="BA43" s="5">
        <v>575700</v>
      </c>
      <c r="BB43" s="5">
        <v>0</v>
      </c>
      <c r="BC43">
        <f t="shared" si="0"/>
        <v>81243</v>
      </c>
      <c r="BD43">
        <f t="shared" si="1"/>
        <v>166497</v>
      </c>
    </row>
    <row r="44" spans="1:56">
      <c r="A44" t="s">
        <v>302</v>
      </c>
      <c r="B44" t="s">
        <v>195</v>
      </c>
      <c r="C44" t="s">
        <v>196</v>
      </c>
      <c r="D44" t="s">
        <v>197</v>
      </c>
      <c r="E44" t="s">
        <v>198</v>
      </c>
      <c r="F44" t="s">
        <v>199</v>
      </c>
      <c r="G44" t="s">
        <v>198</v>
      </c>
      <c r="H44" s="1">
        <v>1</v>
      </c>
      <c r="I44" s="1">
        <v>33</v>
      </c>
      <c r="J44" s="1">
        <v>33</v>
      </c>
      <c r="K44" s="1">
        <v>1510</v>
      </c>
      <c r="L44" t="s">
        <v>59</v>
      </c>
      <c r="M44" t="s">
        <v>60</v>
      </c>
      <c r="N44" s="1">
        <v>474000</v>
      </c>
      <c r="O44" s="1">
        <v>482000</v>
      </c>
      <c r="P44" s="1">
        <v>1228</v>
      </c>
      <c r="Q44" s="1">
        <v>77000</v>
      </c>
      <c r="R44" s="1">
        <v>82000</v>
      </c>
      <c r="S44" s="1">
        <v>115000</v>
      </c>
      <c r="T44" s="1">
        <v>40000</v>
      </c>
      <c r="U44" s="1">
        <v>0</v>
      </c>
      <c r="V44" s="1">
        <v>0</v>
      </c>
      <c r="W44" s="1">
        <v>344272</v>
      </c>
      <c r="X44" s="1">
        <v>344272</v>
      </c>
      <c r="Y44" s="1">
        <v>1216.77</v>
      </c>
      <c r="Z44" s="1">
        <v>0</v>
      </c>
      <c r="AA44" s="1">
        <v>0</v>
      </c>
      <c r="AB44" s="1">
        <v>159000</v>
      </c>
      <c r="AC44" s="1">
        <v>115000</v>
      </c>
      <c r="AD44" s="1">
        <v>40000</v>
      </c>
      <c r="AE44" s="1">
        <v>0</v>
      </c>
      <c r="AF44" s="1">
        <v>0</v>
      </c>
      <c r="AG44" s="1">
        <v>0</v>
      </c>
      <c r="AH44" s="1">
        <v>0</v>
      </c>
      <c r="AI44" s="1">
        <v>137728</v>
      </c>
      <c r="AJ44" s="1">
        <v>11.23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344272</v>
      </c>
      <c r="AS44" s="1">
        <v>1216.77</v>
      </c>
      <c r="AT44" s="1">
        <v>0</v>
      </c>
      <c r="AU44" s="1">
        <v>49035.79</v>
      </c>
      <c r="AV44" s="1">
        <v>0</v>
      </c>
      <c r="AW44" s="1">
        <v>246533.19</v>
      </c>
      <c r="AX44" s="1">
        <v>192819.25</v>
      </c>
      <c r="AY44" t="s">
        <v>61</v>
      </c>
      <c r="AZ44" s="1">
        <v>1</v>
      </c>
      <c r="BA44" s="5">
        <v>577965.75</v>
      </c>
      <c r="BB44" s="5">
        <v>0</v>
      </c>
      <c r="BC44">
        <f t="shared" si="0"/>
        <v>137728</v>
      </c>
      <c r="BD44">
        <f t="shared" si="1"/>
        <v>336272</v>
      </c>
    </row>
    <row r="45" spans="1:56">
      <c r="A45" t="s">
        <v>302</v>
      </c>
      <c r="B45" t="s">
        <v>307</v>
      </c>
      <c r="C45" t="s">
        <v>308</v>
      </c>
      <c r="D45" t="s">
        <v>197</v>
      </c>
      <c r="E45" t="s">
        <v>202</v>
      </c>
      <c r="F45" t="s">
        <v>202</v>
      </c>
      <c r="G45" t="s">
        <v>211</v>
      </c>
      <c r="H45" s="1">
        <v>1</v>
      </c>
      <c r="I45" s="1">
        <v>33</v>
      </c>
      <c r="J45" s="1">
        <v>33</v>
      </c>
      <c r="K45" s="1">
        <v>9990</v>
      </c>
      <c r="L45" t="s">
        <v>59</v>
      </c>
      <c r="M45" t="s">
        <v>60</v>
      </c>
      <c r="N45" s="1">
        <v>5836500</v>
      </c>
      <c r="O45" s="1">
        <v>5853260</v>
      </c>
      <c r="P45" s="1">
        <v>9870</v>
      </c>
      <c r="Q45" s="1">
        <v>991300</v>
      </c>
      <c r="R45" s="1">
        <v>970460</v>
      </c>
      <c r="S45" s="1">
        <v>1951820</v>
      </c>
      <c r="T45" s="1">
        <v>0</v>
      </c>
      <c r="U45" s="1">
        <v>0</v>
      </c>
      <c r="V45" s="1">
        <v>0</v>
      </c>
      <c r="W45" s="1">
        <v>5742305</v>
      </c>
      <c r="X45" s="1">
        <v>5742305</v>
      </c>
      <c r="Y45" s="1">
        <v>9870</v>
      </c>
      <c r="Z45" s="1">
        <v>0</v>
      </c>
      <c r="AA45" s="1">
        <v>0</v>
      </c>
      <c r="AB45" s="1">
        <v>1917672</v>
      </c>
      <c r="AC45" s="1">
        <v>1951820</v>
      </c>
      <c r="AD45" s="1">
        <v>0</v>
      </c>
      <c r="AE45" s="1">
        <v>110955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5742305</v>
      </c>
      <c r="AS45" s="1">
        <v>9870</v>
      </c>
      <c r="AT45" s="1">
        <v>0</v>
      </c>
      <c r="AU45" s="1">
        <v>40863.160000000003</v>
      </c>
      <c r="AV45" s="1">
        <v>0</v>
      </c>
      <c r="AW45" s="1">
        <v>198609</v>
      </c>
      <c r="AX45" s="1">
        <v>155337</v>
      </c>
      <c r="AY45" t="s">
        <v>61</v>
      </c>
      <c r="AZ45" s="1">
        <v>1</v>
      </c>
      <c r="BA45" s="5">
        <v>4688250</v>
      </c>
      <c r="BB45" s="5">
        <v>0</v>
      </c>
      <c r="BC45">
        <f t="shared" si="0"/>
        <v>110955</v>
      </c>
      <c r="BD45">
        <f t="shared" si="1"/>
        <v>5725545</v>
      </c>
    </row>
    <row r="46" spans="1:56">
      <c r="A46" t="s">
        <v>302</v>
      </c>
      <c r="B46" t="s">
        <v>200</v>
      </c>
      <c r="C46" t="s">
        <v>201</v>
      </c>
      <c r="D46" t="s">
        <v>197</v>
      </c>
      <c r="E46" t="s">
        <v>202</v>
      </c>
      <c r="F46" t="s">
        <v>203</v>
      </c>
      <c r="G46" t="s">
        <v>203</v>
      </c>
      <c r="H46" s="1">
        <v>1</v>
      </c>
      <c r="I46" s="1">
        <v>132</v>
      </c>
      <c r="J46" s="1">
        <v>132</v>
      </c>
      <c r="K46" s="1">
        <v>11500</v>
      </c>
      <c r="L46" t="s">
        <v>59</v>
      </c>
      <c r="M46" t="s">
        <v>60</v>
      </c>
      <c r="N46" s="1">
        <v>5553600</v>
      </c>
      <c r="O46" s="1">
        <v>5607690</v>
      </c>
      <c r="P46" s="1">
        <v>11088</v>
      </c>
      <c r="Q46" s="1">
        <v>908670</v>
      </c>
      <c r="R46" s="1">
        <v>905310</v>
      </c>
      <c r="S46" s="1">
        <v>1889925</v>
      </c>
      <c r="T46" s="1">
        <v>0</v>
      </c>
      <c r="U46" s="1">
        <v>0</v>
      </c>
      <c r="V46" s="1">
        <v>0</v>
      </c>
      <c r="W46" s="1">
        <v>4495020</v>
      </c>
      <c r="X46" s="1">
        <v>4495020</v>
      </c>
      <c r="Y46" s="1">
        <v>11088</v>
      </c>
      <c r="Z46" s="1">
        <v>0</v>
      </c>
      <c r="AA46" s="1">
        <v>0</v>
      </c>
      <c r="AB46" s="1">
        <v>1275963</v>
      </c>
      <c r="AC46" s="1">
        <v>1889925</v>
      </c>
      <c r="AD46" s="1">
        <v>0</v>
      </c>
      <c r="AE46" s="1">
        <v>639665</v>
      </c>
      <c r="AF46" s="1">
        <v>0</v>
      </c>
      <c r="AG46" s="1">
        <v>473005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4495020</v>
      </c>
      <c r="AS46" s="1">
        <v>11088</v>
      </c>
      <c r="AT46" s="1">
        <v>0</v>
      </c>
      <c r="AU46" s="1">
        <v>0</v>
      </c>
      <c r="AV46" s="1">
        <v>0</v>
      </c>
      <c r="AW46" s="1">
        <v>1769145</v>
      </c>
      <c r="AX46" s="1">
        <v>1557738</v>
      </c>
      <c r="AY46" t="s">
        <v>61</v>
      </c>
      <c r="AZ46" s="1">
        <v>1</v>
      </c>
      <c r="BA46" s="5">
        <v>5266800</v>
      </c>
      <c r="BB46" s="5">
        <v>0</v>
      </c>
      <c r="BC46">
        <f t="shared" si="0"/>
        <v>1112670</v>
      </c>
      <c r="BD46">
        <f t="shared" si="1"/>
        <v>4440930</v>
      </c>
    </row>
    <row r="47" spans="1:56">
      <c r="A47" t="s">
        <v>302</v>
      </c>
      <c r="B47" t="s">
        <v>204</v>
      </c>
      <c r="C47" t="s">
        <v>205</v>
      </c>
      <c r="D47" t="s">
        <v>197</v>
      </c>
      <c r="E47" t="s">
        <v>202</v>
      </c>
      <c r="F47" t="s">
        <v>203</v>
      </c>
      <c r="G47" t="s">
        <v>206</v>
      </c>
      <c r="H47" s="1">
        <v>1</v>
      </c>
      <c r="I47" s="1">
        <v>33</v>
      </c>
      <c r="J47" s="1">
        <v>33</v>
      </c>
      <c r="K47" s="1">
        <v>3700</v>
      </c>
      <c r="L47" t="s">
        <v>59</v>
      </c>
      <c r="M47" t="s">
        <v>60</v>
      </c>
      <c r="N47" s="1">
        <v>1595700</v>
      </c>
      <c r="O47" s="1">
        <v>1602560</v>
      </c>
      <c r="P47" s="1">
        <v>3119.84</v>
      </c>
      <c r="Q47" s="1">
        <v>272710</v>
      </c>
      <c r="R47" s="1">
        <v>332800</v>
      </c>
      <c r="S47" s="1">
        <v>464450</v>
      </c>
      <c r="T47" s="1">
        <v>161970</v>
      </c>
      <c r="U47" s="1">
        <v>0</v>
      </c>
      <c r="V47" s="1">
        <v>0</v>
      </c>
      <c r="W47" s="1">
        <v>1336681</v>
      </c>
      <c r="X47" s="1">
        <v>1336681</v>
      </c>
      <c r="Y47" s="1">
        <v>3117.22</v>
      </c>
      <c r="Z47" s="1">
        <v>0</v>
      </c>
      <c r="AA47" s="1">
        <v>0</v>
      </c>
      <c r="AB47" s="1">
        <v>605510</v>
      </c>
      <c r="AC47" s="1">
        <v>464450</v>
      </c>
      <c r="AD47" s="1">
        <v>161970</v>
      </c>
      <c r="AE47" s="1">
        <v>0</v>
      </c>
      <c r="AF47" s="1">
        <v>0</v>
      </c>
      <c r="AG47" s="1">
        <v>0</v>
      </c>
      <c r="AH47" s="1">
        <v>0</v>
      </c>
      <c r="AI47" s="1">
        <v>265879</v>
      </c>
      <c r="AJ47" s="1">
        <v>2.62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1336681</v>
      </c>
      <c r="AS47" s="1">
        <v>3117.22</v>
      </c>
      <c r="AT47" s="1">
        <v>0</v>
      </c>
      <c r="AU47" s="1">
        <v>112237.49</v>
      </c>
      <c r="AV47" s="1">
        <v>0</v>
      </c>
      <c r="AW47" s="1">
        <v>475923.06</v>
      </c>
      <c r="AX47" s="1">
        <v>372230.32</v>
      </c>
      <c r="AY47" t="s">
        <v>61</v>
      </c>
      <c r="AZ47" s="1">
        <v>1</v>
      </c>
      <c r="BA47" s="5">
        <v>1480679.5</v>
      </c>
      <c r="BB47" s="5">
        <v>0</v>
      </c>
      <c r="BC47">
        <f t="shared" si="0"/>
        <v>265879</v>
      </c>
      <c r="BD47">
        <f t="shared" si="1"/>
        <v>1329821</v>
      </c>
    </row>
    <row r="48" spans="1:56">
      <c r="A48" t="s">
        <v>302</v>
      </c>
      <c r="B48" t="s">
        <v>207</v>
      </c>
      <c r="C48" t="s">
        <v>208</v>
      </c>
      <c r="D48" t="s">
        <v>197</v>
      </c>
      <c r="E48" t="s">
        <v>202</v>
      </c>
      <c r="F48" t="s">
        <v>203</v>
      </c>
      <c r="G48" t="s">
        <v>203</v>
      </c>
      <c r="H48" s="1">
        <v>1</v>
      </c>
      <c r="I48" s="1">
        <v>33</v>
      </c>
      <c r="J48" s="1">
        <v>33</v>
      </c>
      <c r="K48" s="1">
        <v>2200</v>
      </c>
      <c r="L48" t="s">
        <v>59</v>
      </c>
      <c r="M48" t="s">
        <v>60</v>
      </c>
      <c r="N48" s="1">
        <v>738725</v>
      </c>
      <c r="O48" s="1">
        <v>749160</v>
      </c>
      <c r="P48" s="1">
        <v>1932</v>
      </c>
      <c r="Q48" s="1">
        <v>124650</v>
      </c>
      <c r="R48" s="1">
        <v>116740</v>
      </c>
      <c r="S48" s="1">
        <v>214340</v>
      </c>
      <c r="T48" s="1">
        <v>0</v>
      </c>
      <c r="U48" s="1">
        <v>0</v>
      </c>
      <c r="V48" s="1">
        <v>0</v>
      </c>
      <c r="W48" s="1">
        <v>574878</v>
      </c>
      <c r="X48" s="1">
        <v>574878</v>
      </c>
      <c r="Y48" s="1">
        <v>1760</v>
      </c>
      <c r="Z48" s="1">
        <v>0</v>
      </c>
      <c r="AA48" s="1">
        <v>0</v>
      </c>
      <c r="AB48" s="1">
        <v>241390</v>
      </c>
      <c r="AC48" s="1">
        <v>214340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174282</v>
      </c>
      <c r="AJ48" s="1">
        <v>308.63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574878</v>
      </c>
      <c r="AS48" s="1">
        <v>1623.37</v>
      </c>
      <c r="AT48" s="1">
        <v>0</v>
      </c>
      <c r="AU48" s="1">
        <v>49035.79</v>
      </c>
      <c r="AV48" s="1">
        <v>0</v>
      </c>
      <c r="AW48" s="1">
        <v>311965.28000000003</v>
      </c>
      <c r="AX48" s="1">
        <v>243995.19</v>
      </c>
      <c r="AY48" t="s">
        <v>61</v>
      </c>
      <c r="AZ48" s="1">
        <v>1</v>
      </c>
      <c r="BA48" s="5">
        <v>836000</v>
      </c>
      <c r="BB48" s="5">
        <v>0</v>
      </c>
      <c r="BC48">
        <f t="shared" si="0"/>
        <v>174282</v>
      </c>
      <c r="BD48">
        <f t="shared" si="1"/>
        <v>564443</v>
      </c>
    </row>
    <row r="49" spans="1:56">
      <c r="A49" t="s">
        <v>302</v>
      </c>
      <c r="B49" t="s">
        <v>209</v>
      </c>
      <c r="C49" t="s">
        <v>210</v>
      </c>
      <c r="D49" t="s">
        <v>197</v>
      </c>
      <c r="E49" t="s">
        <v>202</v>
      </c>
      <c r="F49" t="s">
        <v>202</v>
      </c>
      <c r="G49" t="s">
        <v>211</v>
      </c>
      <c r="H49" s="1">
        <v>1</v>
      </c>
      <c r="I49" s="1">
        <v>132</v>
      </c>
      <c r="J49" s="1">
        <v>132</v>
      </c>
      <c r="K49" s="1">
        <v>45000</v>
      </c>
      <c r="L49" t="s">
        <v>59</v>
      </c>
      <c r="M49" t="s">
        <v>60</v>
      </c>
      <c r="N49" s="1">
        <v>24936560</v>
      </c>
      <c r="O49" s="1">
        <v>24943780</v>
      </c>
      <c r="P49" s="1">
        <v>41856</v>
      </c>
      <c r="Q49" s="1">
        <v>4096080</v>
      </c>
      <c r="R49" s="1">
        <v>4228600</v>
      </c>
      <c r="S49" s="1">
        <v>8521140</v>
      </c>
      <c r="T49" s="1">
        <v>0</v>
      </c>
      <c r="U49" s="1">
        <v>0</v>
      </c>
      <c r="V49" s="1">
        <v>0</v>
      </c>
      <c r="W49" s="1">
        <v>22371158</v>
      </c>
      <c r="X49" s="1">
        <v>22371158</v>
      </c>
      <c r="Y49" s="1">
        <v>41856</v>
      </c>
      <c r="Z49" s="1">
        <v>0</v>
      </c>
      <c r="AA49" s="1">
        <v>0</v>
      </c>
      <c r="AB49" s="1">
        <v>6951232</v>
      </c>
      <c r="AC49" s="1">
        <v>8521140</v>
      </c>
      <c r="AD49" s="1">
        <v>0</v>
      </c>
      <c r="AE49" s="1">
        <v>1881451</v>
      </c>
      <c r="AF49" s="1">
        <v>0</v>
      </c>
      <c r="AG49" s="1">
        <v>691171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22371158</v>
      </c>
      <c r="AS49" s="1">
        <v>41856</v>
      </c>
      <c r="AT49" s="1">
        <v>0</v>
      </c>
      <c r="AU49" s="1">
        <v>0</v>
      </c>
      <c r="AV49" s="1">
        <v>0</v>
      </c>
      <c r="AW49" s="1">
        <v>4090469</v>
      </c>
      <c r="AX49" s="1">
        <v>3601671</v>
      </c>
      <c r="AY49" t="s">
        <v>61</v>
      </c>
      <c r="AZ49" s="1">
        <v>1</v>
      </c>
      <c r="BA49" s="5">
        <v>19881600</v>
      </c>
      <c r="BB49" s="5">
        <v>0</v>
      </c>
      <c r="BC49">
        <f t="shared" si="0"/>
        <v>2572622</v>
      </c>
      <c r="BD49">
        <f t="shared" si="1"/>
        <v>22363938</v>
      </c>
    </row>
    <row r="50" spans="1:56">
      <c r="A50" t="s">
        <v>302</v>
      </c>
      <c r="B50" t="s">
        <v>212</v>
      </c>
      <c r="C50" t="s">
        <v>213</v>
      </c>
      <c r="D50" t="s">
        <v>197</v>
      </c>
      <c r="E50" t="s">
        <v>202</v>
      </c>
      <c r="F50" t="s">
        <v>202</v>
      </c>
      <c r="G50" t="s">
        <v>214</v>
      </c>
      <c r="H50" s="1">
        <v>1</v>
      </c>
      <c r="I50" s="1">
        <v>132</v>
      </c>
      <c r="J50" s="1">
        <v>132</v>
      </c>
      <c r="K50" s="1">
        <v>33000</v>
      </c>
      <c r="L50" t="s">
        <v>59</v>
      </c>
      <c r="M50" t="s">
        <v>60</v>
      </c>
      <c r="N50" s="1">
        <v>14870210</v>
      </c>
      <c r="O50" s="1">
        <v>14918440</v>
      </c>
      <c r="P50" s="1">
        <v>28559.599999999999</v>
      </c>
      <c r="Q50" s="1">
        <v>2456190</v>
      </c>
      <c r="R50" s="1">
        <v>2536330</v>
      </c>
      <c r="S50" s="1">
        <v>3830070</v>
      </c>
      <c r="T50" s="1">
        <v>1221820</v>
      </c>
      <c r="U50" s="1">
        <v>0</v>
      </c>
      <c r="V50" s="1">
        <v>0</v>
      </c>
      <c r="W50" s="1">
        <v>12937457</v>
      </c>
      <c r="X50" s="1">
        <v>12937457</v>
      </c>
      <c r="Y50" s="1">
        <v>28559.599999999999</v>
      </c>
      <c r="Z50" s="1">
        <v>0</v>
      </c>
      <c r="AA50" s="1">
        <v>0</v>
      </c>
      <c r="AB50" s="1">
        <v>4006381</v>
      </c>
      <c r="AC50" s="1">
        <v>3830070</v>
      </c>
      <c r="AD50" s="1">
        <v>1221820</v>
      </c>
      <c r="AE50" s="1">
        <v>1162545</v>
      </c>
      <c r="AF50" s="1">
        <v>0</v>
      </c>
      <c r="AG50" s="1">
        <v>818438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12937457</v>
      </c>
      <c r="AS50" s="1">
        <v>28559.599999999999</v>
      </c>
      <c r="AT50" s="1">
        <v>0</v>
      </c>
      <c r="AU50" s="1">
        <v>0</v>
      </c>
      <c r="AV50" s="1">
        <v>0</v>
      </c>
      <c r="AW50" s="1">
        <v>3149763</v>
      </c>
      <c r="AX50" s="1">
        <v>2773376</v>
      </c>
      <c r="AY50" t="s">
        <v>61</v>
      </c>
      <c r="AZ50" s="1">
        <v>1</v>
      </c>
      <c r="BA50" s="5">
        <v>13565810</v>
      </c>
      <c r="BB50" s="5">
        <v>0</v>
      </c>
      <c r="BC50">
        <f t="shared" si="0"/>
        <v>1980983</v>
      </c>
      <c r="BD50">
        <f t="shared" si="1"/>
        <v>12889227</v>
      </c>
    </row>
    <row r="51" spans="1:56">
      <c r="A51" t="s">
        <v>302</v>
      </c>
      <c r="B51" t="s">
        <v>219</v>
      </c>
      <c r="C51" t="s">
        <v>220</v>
      </c>
      <c r="D51" t="s">
        <v>221</v>
      </c>
      <c r="E51" t="s">
        <v>222</v>
      </c>
      <c r="F51" t="s">
        <v>223</v>
      </c>
      <c r="G51" t="s">
        <v>224</v>
      </c>
      <c r="H51" s="1">
        <v>1</v>
      </c>
      <c r="I51" s="1">
        <v>11</v>
      </c>
      <c r="J51" s="1">
        <v>33</v>
      </c>
      <c r="K51" s="1">
        <v>1000</v>
      </c>
      <c r="L51" t="s">
        <v>59</v>
      </c>
      <c r="M51" t="s">
        <v>60</v>
      </c>
      <c r="N51" s="1">
        <v>90560</v>
      </c>
      <c r="O51" s="1">
        <v>90820</v>
      </c>
      <c r="P51" s="1">
        <v>880.5</v>
      </c>
      <c r="Q51" s="1">
        <v>2130</v>
      </c>
      <c r="R51" s="1">
        <v>3590</v>
      </c>
      <c r="S51" s="1">
        <v>64890</v>
      </c>
      <c r="T51" s="1">
        <v>0</v>
      </c>
      <c r="U51" s="1">
        <v>0</v>
      </c>
      <c r="V51" s="1">
        <v>0</v>
      </c>
      <c r="W51" s="1">
        <v>70592</v>
      </c>
      <c r="X51" s="1">
        <v>70592</v>
      </c>
      <c r="Y51" s="1">
        <v>879</v>
      </c>
      <c r="Z51" s="1">
        <v>0</v>
      </c>
      <c r="AA51" s="1">
        <v>0</v>
      </c>
      <c r="AB51" s="1">
        <v>5720</v>
      </c>
      <c r="AC51" s="1">
        <v>64890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20228</v>
      </c>
      <c r="AJ51" s="1">
        <v>1.5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70592</v>
      </c>
      <c r="AS51" s="1">
        <v>879</v>
      </c>
      <c r="AT51" s="1">
        <v>0</v>
      </c>
      <c r="AU51" s="1">
        <v>22701.75</v>
      </c>
      <c r="AV51" s="1">
        <v>0</v>
      </c>
      <c r="AW51" s="1">
        <v>0</v>
      </c>
      <c r="AX51" s="1">
        <v>0</v>
      </c>
      <c r="AY51" t="s">
        <v>61</v>
      </c>
      <c r="AZ51" s="1">
        <v>1</v>
      </c>
      <c r="BA51" s="5">
        <v>417525</v>
      </c>
      <c r="BB51" s="5">
        <v>0</v>
      </c>
      <c r="BC51">
        <f t="shared" si="0"/>
        <v>20228</v>
      </c>
      <c r="BD51">
        <f t="shared" si="1"/>
        <v>70332</v>
      </c>
    </row>
    <row r="52" spans="1:56">
      <c r="A52" t="s">
        <v>302</v>
      </c>
      <c r="B52" t="s">
        <v>225</v>
      </c>
      <c r="C52" t="s">
        <v>226</v>
      </c>
      <c r="D52" t="s">
        <v>221</v>
      </c>
      <c r="E52" t="s">
        <v>227</v>
      </c>
      <c r="F52" t="s">
        <v>228</v>
      </c>
      <c r="G52" t="s">
        <v>227</v>
      </c>
      <c r="H52" s="1">
        <v>2</v>
      </c>
      <c r="I52" s="1">
        <v>33</v>
      </c>
      <c r="J52" s="1">
        <v>33</v>
      </c>
      <c r="K52" s="1">
        <v>2100</v>
      </c>
      <c r="L52" t="s">
        <v>59</v>
      </c>
      <c r="M52" t="s">
        <v>60</v>
      </c>
      <c r="N52" s="1">
        <v>912790</v>
      </c>
      <c r="O52" s="1">
        <v>915010</v>
      </c>
      <c r="P52" s="1">
        <v>2001</v>
      </c>
      <c r="Q52" s="1">
        <v>156070</v>
      </c>
      <c r="R52" s="1">
        <v>146620</v>
      </c>
      <c r="S52" s="1">
        <v>223540</v>
      </c>
      <c r="T52" s="1">
        <v>0</v>
      </c>
      <c r="U52" s="1">
        <v>0</v>
      </c>
      <c r="V52" s="1">
        <v>0</v>
      </c>
      <c r="W52" s="1">
        <v>445179</v>
      </c>
      <c r="X52" s="1">
        <v>445179</v>
      </c>
      <c r="Y52" s="1">
        <v>1694.18</v>
      </c>
      <c r="Z52" s="1">
        <v>0</v>
      </c>
      <c r="AA52" s="1">
        <v>0</v>
      </c>
      <c r="AB52" s="1">
        <v>302690</v>
      </c>
      <c r="AC52" s="1">
        <v>223540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469831</v>
      </c>
      <c r="AJ52" s="1">
        <v>306.82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445179</v>
      </c>
      <c r="AS52" s="1">
        <v>1694.18</v>
      </c>
      <c r="AT52" s="1">
        <v>0</v>
      </c>
      <c r="AU52" s="1">
        <v>163452.63</v>
      </c>
      <c r="AV52" s="1">
        <v>0</v>
      </c>
      <c r="AW52" s="1">
        <v>958454.75</v>
      </c>
      <c r="AX52" s="1">
        <v>657763.06999999995</v>
      </c>
      <c r="AY52" t="s">
        <v>61</v>
      </c>
      <c r="AZ52" s="1">
        <v>1</v>
      </c>
      <c r="BA52" s="5">
        <v>804735.5</v>
      </c>
      <c r="BB52" s="5">
        <v>0</v>
      </c>
      <c r="BC52">
        <f t="shared" si="0"/>
        <v>469831</v>
      </c>
      <c r="BD52">
        <f t="shared" si="1"/>
        <v>442959</v>
      </c>
    </row>
    <row r="53" spans="1:56">
      <c r="A53" t="s">
        <v>302</v>
      </c>
      <c r="B53" t="s">
        <v>229</v>
      </c>
      <c r="C53" t="s">
        <v>230</v>
      </c>
      <c r="D53" t="s">
        <v>231</v>
      </c>
      <c r="E53" t="s">
        <v>232</v>
      </c>
      <c r="F53" t="s">
        <v>232</v>
      </c>
      <c r="G53" t="s">
        <v>233</v>
      </c>
      <c r="H53" s="1">
        <v>1</v>
      </c>
      <c r="I53" s="1">
        <v>33</v>
      </c>
      <c r="J53" s="1">
        <v>33</v>
      </c>
      <c r="K53" s="1">
        <v>2600</v>
      </c>
      <c r="L53" t="s">
        <v>59</v>
      </c>
      <c r="M53" t="s">
        <v>60</v>
      </c>
      <c r="N53" s="1">
        <v>443810</v>
      </c>
      <c r="O53" s="1">
        <v>448060</v>
      </c>
      <c r="P53" s="1">
        <v>1659</v>
      </c>
      <c r="Q53" s="1">
        <v>85980</v>
      </c>
      <c r="R53" s="1">
        <v>104200</v>
      </c>
      <c r="S53" s="1">
        <v>102900</v>
      </c>
      <c r="T53" s="1">
        <v>0</v>
      </c>
      <c r="U53" s="1">
        <v>0</v>
      </c>
      <c r="V53" s="1">
        <v>0</v>
      </c>
      <c r="W53" s="1">
        <v>347332</v>
      </c>
      <c r="X53" s="1">
        <v>347332</v>
      </c>
      <c r="Y53" s="1">
        <v>2080</v>
      </c>
      <c r="Z53" s="1">
        <v>0</v>
      </c>
      <c r="AA53" s="1">
        <v>0</v>
      </c>
      <c r="AB53" s="1">
        <v>190180</v>
      </c>
      <c r="AC53" s="1">
        <v>102900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98668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2060</v>
      </c>
      <c r="AP53" s="1">
        <v>2060</v>
      </c>
      <c r="AQ53" s="1">
        <v>0</v>
      </c>
      <c r="AR53" s="1">
        <v>347332</v>
      </c>
      <c r="AS53" s="1">
        <v>1659</v>
      </c>
      <c r="AT53" s="1">
        <v>0</v>
      </c>
      <c r="AU53" s="1">
        <v>56186.84</v>
      </c>
      <c r="AV53" s="1">
        <v>0</v>
      </c>
      <c r="AW53" s="1">
        <v>0</v>
      </c>
      <c r="AX53" s="1">
        <v>0</v>
      </c>
      <c r="AY53" t="s">
        <v>61</v>
      </c>
      <c r="AZ53" s="1">
        <v>1</v>
      </c>
      <c r="BA53" s="5">
        <v>988000</v>
      </c>
      <c r="BB53" s="5">
        <v>0</v>
      </c>
      <c r="BC53">
        <f t="shared" si="0"/>
        <v>98668</v>
      </c>
      <c r="BD53">
        <f t="shared" si="1"/>
        <v>345142</v>
      </c>
    </row>
    <row r="54" spans="1:56">
      <c r="A54" t="s">
        <v>302</v>
      </c>
      <c r="B54" t="s">
        <v>234</v>
      </c>
      <c r="C54" t="s">
        <v>235</v>
      </c>
      <c r="D54" t="s">
        <v>231</v>
      </c>
      <c r="E54" t="s">
        <v>232</v>
      </c>
      <c r="F54" t="s">
        <v>236</v>
      </c>
      <c r="G54" t="s">
        <v>236</v>
      </c>
      <c r="H54" s="1">
        <v>1</v>
      </c>
      <c r="I54" s="1">
        <v>33</v>
      </c>
      <c r="J54" s="1">
        <v>33</v>
      </c>
      <c r="K54" s="1">
        <v>5000</v>
      </c>
      <c r="L54" t="s">
        <v>59</v>
      </c>
      <c r="M54" t="s">
        <v>60</v>
      </c>
      <c r="N54" s="1">
        <v>2471942</v>
      </c>
      <c r="O54" s="1">
        <v>2475402</v>
      </c>
      <c r="P54" s="1">
        <v>4073.9592600000001</v>
      </c>
      <c r="Q54" s="1">
        <v>398089</v>
      </c>
      <c r="R54" s="1">
        <v>412876</v>
      </c>
      <c r="S54" s="1">
        <v>784212</v>
      </c>
      <c r="T54" s="1">
        <v>0</v>
      </c>
      <c r="U54" s="1">
        <v>0</v>
      </c>
      <c r="V54" s="1">
        <v>0</v>
      </c>
      <c r="W54" s="1">
        <v>1715820</v>
      </c>
      <c r="X54" s="1">
        <v>1715820</v>
      </c>
      <c r="Y54" s="1">
        <v>4000</v>
      </c>
      <c r="Z54" s="1">
        <v>0</v>
      </c>
      <c r="AA54" s="1">
        <v>0</v>
      </c>
      <c r="AB54" s="1">
        <v>810965</v>
      </c>
      <c r="AC54" s="1">
        <v>784212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759582</v>
      </c>
      <c r="AJ54" s="1">
        <v>454.24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1715820</v>
      </c>
      <c r="AS54" s="1">
        <v>3619.7192599999998</v>
      </c>
      <c r="AT54" s="1">
        <v>0</v>
      </c>
      <c r="AU54" s="1">
        <v>267781.38</v>
      </c>
      <c r="AV54" s="1">
        <v>0</v>
      </c>
      <c r="AW54" s="1">
        <v>1058096.75</v>
      </c>
      <c r="AX54" s="1">
        <v>827561.7</v>
      </c>
      <c r="AY54" t="s">
        <v>61</v>
      </c>
      <c r="AZ54" s="1">
        <v>1</v>
      </c>
      <c r="BA54" s="5">
        <v>1900000</v>
      </c>
      <c r="BB54" s="5">
        <v>0</v>
      </c>
      <c r="BC54">
        <f t="shared" si="0"/>
        <v>759582</v>
      </c>
      <c r="BD54">
        <f t="shared" si="1"/>
        <v>1712360</v>
      </c>
    </row>
    <row r="55" spans="1:56">
      <c r="A55" t="s">
        <v>302</v>
      </c>
      <c r="B55" t="s">
        <v>237</v>
      </c>
      <c r="C55" t="s">
        <v>238</v>
      </c>
      <c r="D55" t="s">
        <v>231</v>
      </c>
      <c r="E55" t="s">
        <v>232</v>
      </c>
      <c r="F55" t="s">
        <v>236</v>
      </c>
      <c r="G55" t="s">
        <v>236</v>
      </c>
      <c r="H55" s="1">
        <v>1</v>
      </c>
      <c r="I55" s="1">
        <v>33</v>
      </c>
      <c r="J55" s="1">
        <v>33</v>
      </c>
      <c r="K55" s="1">
        <v>3400</v>
      </c>
      <c r="L55" t="s">
        <v>59</v>
      </c>
      <c r="M55" t="s">
        <v>267</v>
      </c>
      <c r="N55" s="1">
        <v>1905000</v>
      </c>
      <c r="O55" s="1">
        <v>1914780</v>
      </c>
      <c r="P55" s="1">
        <v>3282</v>
      </c>
      <c r="Q55" s="1">
        <v>309360</v>
      </c>
      <c r="R55" s="1">
        <v>322140</v>
      </c>
      <c r="S55" s="1">
        <v>632220</v>
      </c>
      <c r="T55" s="1">
        <v>0</v>
      </c>
      <c r="U55" s="1">
        <v>0</v>
      </c>
      <c r="V55" s="1">
        <v>0</v>
      </c>
      <c r="W55" s="1">
        <v>1297280</v>
      </c>
      <c r="X55" s="1">
        <v>1297280</v>
      </c>
      <c r="Y55" s="1">
        <v>2864.25</v>
      </c>
      <c r="Z55" s="1">
        <v>0</v>
      </c>
      <c r="AA55" s="1">
        <v>0</v>
      </c>
      <c r="AB55" s="1">
        <v>631500</v>
      </c>
      <c r="AC55" s="1">
        <v>632220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617500</v>
      </c>
      <c r="AJ55" s="1">
        <v>417.75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1297280</v>
      </c>
      <c r="AS55" s="1">
        <v>2864.25</v>
      </c>
      <c r="AT55" s="1">
        <v>0</v>
      </c>
      <c r="AU55" s="1">
        <v>246021.75</v>
      </c>
      <c r="AV55" s="1">
        <v>0</v>
      </c>
      <c r="AW55" s="1">
        <v>897408.24</v>
      </c>
      <c r="AX55" s="1">
        <v>701883.54</v>
      </c>
      <c r="AY55" t="s">
        <v>61</v>
      </c>
      <c r="AZ55" s="1">
        <v>1</v>
      </c>
      <c r="BA55" s="5">
        <v>1360518.75</v>
      </c>
      <c r="BB55" s="5">
        <v>0</v>
      </c>
      <c r="BC55">
        <f t="shared" ref="BC55:BC118" si="2">AE55+AG55+AI55+AK55+AM55</f>
        <v>617500</v>
      </c>
      <c r="BD55">
        <f t="shared" ref="BD55:BD118" si="3">N55-BC55</f>
        <v>1287500</v>
      </c>
    </row>
    <row r="56" spans="1:56">
      <c r="A56" t="s">
        <v>302</v>
      </c>
      <c r="B56" t="s">
        <v>239</v>
      </c>
      <c r="C56" t="s">
        <v>240</v>
      </c>
      <c r="D56" t="s">
        <v>231</v>
      </c>
      <c r="E56" t="s">
        <v>231</v>
      </c>
      <c r="F56" t="s">
        <v>231</v>
      </c>
      <c r="G56" t="s">
        <v>241</v>
      </c>
      <c r="H56" s="1">
        <v>2</v>
      </c>
      <c r="I56" s="1">
        <v>33</v>
      </c>
      <c r="J56" s="1">
        <v>33</v>
      </c>
      <c r="K56" s="1">
        <v>3950</v>
      </c>
      <c r="L56" t="s">
        <v>59</v>
      </c>
      <c r="M56" t="s">
        <v>60</v>
      </c>
      <c r="N56" s="1">
        <v>1864700</v>
      </c>
      <c r="O56" s="1">
        <v>1880700</v>
      </c>
      <c r="P56" s="1">
        <v>3474.92</v>
      </c>
      <c r="Q56" s="1">
        <v>302200</v>
      </c>
      <c r="R56" s="1">
        <v>317600</v>
      </c>
      <c r="S56" s="1">
        <v>407900</v>
      </c>
      <c r="T56" s="1">
        <v>147000</v>
      </c>
      <c r="U56" s="1">
        <v>0</v>
      </c>
      <c r="V56" s="1">
        <v>0</v>
      </c>
      <c r="W56" s="1">
        <v>1449129</v>
      </c>
      <c r="X56" s="1">
        <v>1449129</v>
      </c>
      <c r="Y56" s="1">
        <v>3174.28</v>
      </c>
      <c r="Z56" s="1">
        <v>0</v>
      </c>
      <c r="AA56" s="1">
        <v>0</v>
      </c>
      <c r="AB56" s="1">
        <v>619800</v>
      </c>
      <c r="AC56" s="1">
        <v>407900</v>
      </c>
      <c r="AD56" s="1">
        <v>147000</v>
      </c>
      <c r="AE56" s="1">
        <v>0</v>
      </c>
      <c r="AF56" s="1">
        <v>0</v>
      </c>
      <c r="AG56" s="1">
        <v>0</v>
      </c>
      <c r="AH56" s="1">
        <v>0</v>
      </c>
      <c r="AI56" s="1">
        <v>431571</v>
      </c>
      <c r="AJ56" s="1">
        <v>300.64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1449129</v>
      </c>
      <c r="AS56" s="1">
        <v>3174.28</v>
      </c>
      <c r="AT56" s="1">
        <v>0</v>
      </c>
      <c r="AU56" s="1">
        <v>122589.47</v>
      </c>
      <c r="AV56" s="1">
        <v>0</v>
      </c>
      <c r="AW56" s="1">
        <v>0</v>
      </c>
      <c r="AX56" s="1">
        <v>0</v>
      </c>
      <c r="AY56" t="s">
        <v>61</v>
      </c>
      <c r="AZ56" s="1">
        <v>1</v>
      </c>
      <c r="BA56" s="5">
        <v>1507783</v>
      </c>
      <c r="BB56" s="5">
        <v>0</v>
      </c>
      <c r="BC56">
        <f t="shared" si="2"/>
        <v>431571</v>
      </c>
      <c r="BD56">
        <f t="shared" si="3"/>
        <v>1433129</v>
      </c>
    </row>
    <row r="57" spans="1:56">
      <c r="A57" t="s">
        <v>302</v>
      </c>
      <c r="B57" t="s">
        <v>242</v>
      </c>
      <c r="C57" t="s">
        <v>230</v>
      </c>
      <c r="D57" t="s">
        <v>231</v>
      </c>
      <c r="E57" t="s">
        <v>231</v>
      </c>
      <c r="F57" t="s">
        <v>243</v>
      </c>
      <c r="G57" t="s">
        <v>243</v>
      </c>
      <c r="H57" s="1">
        <v>1</v>
      </c>
      <c r="I57" s="1">
        <v>33</v>
      </c>
      <c r="J57" s="1">
        <v>33</v>
      </c>
      <c r="K57" s="1">
        <v>3500</v>
      </c>
      <c r="L57" t="s">
        <v>59</v>
      </c>
      <c r="M57" t="s">
        <v>60</v>
      </c>
      <c r="N57" s="1">
        <v>870290</v>
      </c>
      <c r="O57" s="1">
        <v>877250</v>
      </c>
      <c r="P57" s="1">
        <v>2475</v>
      </c>
      <c r="Q57" s="1">
        <v>144950</v>
      </c>
      <c r="R57" s="1">
        <v>175540</v>
      </c>
      <c r="S57" s="1">
        <v>323850</v>
      </c>
      <c r="T57" s="1">
        <v>0</v>
      </c>
      <c r="U57" s="1">
        <v>0</v>
      </c>
      <c r="V57" s="1">
        <v>0</v>
      </c>
      <c r="W57" s="1">
        <v>767563</v>
      </c>
      <c r="X57" s="1">
        <v>767563</v>
      </c>
      <c r="Y57" s="1">
        <v>2800</v>
      </c>
      <c r="Z57" s="1">
        <v>0</v>
      </c>
      <c r="AA57" s="1">
        <v>0</v>
      </c>
      <c r="AB57" s="1">
        <v>320490</v>
      </c>
      <c r="AC57" s="1">
        <v>323850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107237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2450</v>
      </c>
      <c r="AP57" s="1">
        <v>2450</v>
      </c>
      <c r="AQ57" s="1">
        <v>0</v>
      </c>
      <c r="AR57" s="1">
        <v>767563</v>
      </c>
      <c r="AS57" s="1">
        <v>2475</v>
      </c>
      <c r="AT57" s="1">
        <v>0</v>
      </c>
      <c r="AU57" s="1">
        <v>45971.05</v>
      </c>
      <c r="AV57" s="1">
        <v>0</v>
      </c>
      <c r="AW57" s="1">
        <v>0</v>
      </c>
      <c r="AX57" s="1">
        <v>0</v>
      </c>
      <c r="AY57" t="s">
        <v>61</v>
      </c>
      <c r="AZ57" s="1">
        <v>1</v>
      </c>
      <c r="BA57" s="5">
        <v>1330000</v>
      </c>
      <c r="BB57" s="5">
        <v>0</v>
      </c>
      <c r="BC57">
        <f t="shared" si="2"/>
        <v>107237</v>
      </c>
      <c r="BD57">
        <f t="shared" si="3"/>
        <v>763053</v>
      </c>
    </row>
    <row r="58" spans="1:56">
      <c r="A58" t="s">
        <v>302</v>
      </c>
      <c r="B58" t="s">
        <v>244</v>
      </c>
      <c r="C58" t="s">
        <v>245</v>
      </c>
      <c r="D58" t="s">
        <v>231</v>
      </c>
      <c r="E58" t="s">
        <v>232</v>
      </c>
      <c r="F58" t="s">
        <v>236</v>
      </c>
      <c r="G58" t="s">
        <v>236</v>
      </c>
      <c r="H58" s="1">
        <v>1</v>
      </c>
      <c r="I58" s="1">
        <v>11</v>
      </c>
      <c r="J58" s="1">
        <v>11</v>
      </c>
      <c r="K58" s="1">
        <v>1675</v>
      </c>
      <c r="L58" t="s">
        <v>59</v>
      </c>
      <c r="M58" t="s">
        <v>60</v>
      </c>
      <c r="N58" s="1">
        <v>840300</v>
      </c>
      <c r="O58" s="1">
        <v>852400</v>
      </c>
      <c r="P58" s="1">
        <v>1591.5</v>
      </c>
      <c r="Q58" s="1">
        <v>137100</v>
      </c>
      <c r="R58" s="1">
        <v>142700</v>
      </c>
      <c r="S58" s="1">
        <v>199500</v>
      </c>
      <c r="T58" s="1">
        <v>69100</v>
      </c>
      <c r="U58" s="1">
        <v>0</v>
      </c>
      <c r="V58" s="1">
        <v>0</v>
      </c>
      <c r="W58" s="1">
        <v>576042</v>
      </c>
      <c r="X58" s="1">
        <v>576042</v>
      </c>
      <c r="Y58" s="1">
        <v>1591.5</v>
      </c>
      <c r="Z58" s="1">
        <v>0</v>
      </c>
      <c r="AA58" s="1">
        <v>0</v>
      </c>
      <c r="AB58" s="1">
        <v>279800</v>
      </c>
      <c r="AC58" s="1">
        <v>199500</v>
      </c>
      <c r="AD58" s="1">
        <v>69100</v>
      </c>
      <c r="AE58" s="1">
        <v>0</v>
      </c>
      <c r="AF58" s="1">
        <v>0</v>
      </c>
      <c r="AG58" s="1">
        <v>0</v>
      </c>
      <c r="AH58" s="1">
        <v>0</v>
      </c>
      <c r="AI58" s="1">
        <v>276358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576042</v>
      </c>
      <c r="AS58" s="1">
        <v>1591.5</v>
      </c>
      <c r="AT58" s="1">
        <v>0</v>
      </c>
      <c r="AU58" s="1">
        <v>1185708.98</v>
      </c>
      <c r="AV58" s="1">
        <v>0</v>
      </c>
      <c r="AW58" s="1">
        <v>0</v>
      </c>
      <c r="AX58" s="1">
        <v>0</v>
      </c>
      <c r="AY58" t="s">
        <v>61</v>
      </c>
      <c r="AZ58" s="1">
        <v>1</v>
      </c>
      <c r="BA58" s="5">
        <v>755962.5</v>
      </c>
      <c r="BB58" s="5">
        <v>0</v>
      </c>
      <c r="BC58">
        <f t="shared" si="2"/>
        <v>276358</v>
      </c>
      <c r="BD58">
        <f t="shared" si="3"/>
        <v>563942</v>
      </c>
    </row>
    <row r="59" spans="1:56">
      <c r="A59" t="s">
        <v>302</v>
      </c>
      <c r="B59" t="s">
        <v>246</v>
      </c>
      <c r="C59" t="s">
        <v>247</v>
      </c>
      <c r="D59" t="s">
        <v>231</v>
      </c>
      <c r="E59" t="s">
        <v>231</v>
      </c>
      <c r="F59" t="s">
        <v>243</v>
      </c>
      <c r="G59" t="s">
        <v>243</v>
      </c>
      <c r="H59" s="1">
        <v>1</v>
      </c>
      <c r="I59" s="1">
        <v>33</v>
      </c>
      <c r="J59" s="1">
        <v>33</v>
      </c>
      <c r="K59" s="1">
        <v>4450</v>
      </c>
      <c r="L59" t="s">
        <v>59</v>
      </c>
      <c r="M59" t="s">
        <v>60</v>
      </c>
      <c r="N59" s="1">
        <v>1565690</v>
      </c>
      <c r="O59" s="1">
        <v>1582940</v>
      </c>
      <c r="P59" s="1">
        <v>3768</v>
      </c>
      <c r="Q59" s="1">
        <v>274460</v>
      </c>
      <c r="R59" s="1">
        <v>294680</v>
      </c>
      <c r="S59" s="1">
        <v>462550</v>
      </c>
      <c r="T59" s="1">
        <v>0</v>
      </c>
      <c r="U59" s="1">
        <v>0</v>
      </c>
      <c r="V59" s="1">
        <v>0</v>
      </c>
      <c r="W59" s="1">
        <v>1122050</v>
      </c>
      <c r="X59" s="1">
        <v>1122050</v>
      </c>
      <c r="Y59" s="1">
        <v>3560</v>
      </c>
      <c r="Z59" s="1">
        <v>0</v>
      </c>
      <c r="AA59" s="1">
        <v>0</v>
      </c>
      <c r="AB59" s="1">
        <v>569140</v>
      </c>
      <c r="AC59" s="1">
        <v>462550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460560</v>
      </c>
      <c r="AJ59" s="1">
        <v>265.62</v>
      </c>
      <c r="AK59" s="1">
        <v>0</v>
      </c>
      <c r="AL59" s="1">
        <v>0</v>
      </c>
      <c r="AM59" s="1">
        <v>0</v>
      </c>
      <c r="AN59" s="1">
        <v>0</v>
      </c>
      <c r="AO59" s="1">
        <v>330</v>
      </c>
      <c r="AP59" s="1">
        <v>330</v>
      </c>
      <c r="AQ59" s="1">
        <v>0</v>
      </c>
      <c r="AR59" s="1">
        <v>1122050</v>
      </c>
      <c r="AS59" s="1">
        <v>3502.38</v>
      </c>
      <c r="AT59" s="1">
        <v>0</v>
      </c>
      <c r="AU59" s="1">
        <v>204315.79</v>
      </c>
      <c r="AV59" s="1">
        <v>0</v>
      </c>
      <c r="AW59" s="1">
        <v>824402.16</v>
      </c>
      <c r="AX59" s="1">
        <v>644783.81000000006</v>
      </c>
      <c r="AY59" t="s">
        <v>61</v>
      </c>
      <c r="AZ59" s="1">
        <v>1</v>
      </c>
      <c r="BA59" s="5">
        <v>1691000</v>
      </c>
      <c r="BB59" s="5">
        <v>0</v>
      </c>
      <c r="BC59">
        <f t="shared" si="2"/>
        <v>460560</v>
      </c>
      <c r="BD59">
        <f t="shared" si="3"/>
        <v>1105130</v>
      </c>
    </row>
    <row r="60" spans="1:56">
      <c r="A60" t="s">
        <v>302</v>
      </c>
      <c r="B60" t="s">
        <v>248</v>
      </c>
      <c r="C60" t="s">
        <v>249</v>
      </c>
      <c r="D60" t="s">
        <v>231</v>
      </c>
      <c r="E60" t="s">
        <v>250</v>
      </c>
      <c r="F60" t="s">
        <v>251</v>
      </c>
      <c r="G60" t="s">
        <v>251</v>
      </c>
      <c r="H60" s="1">
        <v>1</v>
      </c>
      <c r="I60" s="1">
        <v>33</v>
      </c>
      <c r="J60" s="1">
        <v>33</v>
      </c>
      <c r="K60" s="1">
        <v>2850</v>
      </c>
      <c r="L60" t="s">
        <v>59</v>
      </c>
      <c r="M60" t="s">
        <v>60</v>
      </c>
      <c r="N60" s="1">
        <v>438940</v>
      </c>
      <c r="O60" s="1">
        <v>439330</v>
      </c>
      <c r="P60" s="1">
        <v>2118</v>
      </c>
      <c r="Q60" s="1">
        <v>104750</v>
      </c>
      <c r="R60" s="1">
        <v>57390</v>
      </c>
      <c r="S60" s="1">
        <v>68930</v>
      </c>
      <c r="T60" s="1">
        <v>0</v>
      </c>
      <c r="U60" s="1">
        <v>0</v>
      </c>
      <c r="V60" s="1">
        <v>0</v>
      </c>
      <c r="W60" s="1">
        <v>324839</v>
      </c>
      <c r="X60" s="1">
        <v>324839</v>
      </c>
      <c r="Y60" s="1">
        <v>2280</v>
      </c>
      <c r="Z60" s="1">
        <v>0</v>
      </c>
      <c r="AA60" s="1">
        <v>0</v>
      </c>
      <c r="AB60" s="1">
        <v>162140</v>
      </c>
      <c r="AC60" s="1">
        <v>68930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99421</v>
      </c>
      <c r="AJ60" s="1">
        <v>177.17</v>
      </c>
      <c r="AK60" s="1">
        <v>0</v>
      </c>
      <c r="AL60" s="1">
        <v>0</v>
      </c>
      <c r="AM60" s="1">
        <v>0</v>
      </c>
      <c r="AN60" s="1">
        <v>0</v>
      </c>
      <c r="AO60" s="1">
        <v>15070</v>
      </c>
      <c r="AP60" s="1">
        <v>15070</v>
      </c>
      <c r="AQ60" s="1">
        <v>0</v>
      </c>
      <c r="AR60" s="1">
        <v>324839</v>
      </c>
      <c r="AS60" s="1">
        <v>1940.83</v>
      </c>
      <c r="AT60" s="1">
        <v>0</v>
      </c>
      <c r="AU60" s="1">
        <v>42089.05</v>
      </c>
      <c r="AV60" s="1">
        <v>0</v>
      </c>
      <c r="AW60" s="1">
        <v>177963.55</v>
      </c>
      <c r="AX60" s="1">
        <v>139189.37</v>
      </c>
      <c r="AY60" t="s">
        <v>61</v>
      </c>
      <c r="AZ60" s="1">
        <v>1</v>
      </c>
      <c r="BA60" s="5">
        <v>1083000</v>
      </c>
      <c r="BB60" s="5">
        <v>0</v>
      </c>
      <c r="BC60">
        <f t="shared" si="2"/>
        <v>99421</v>
      </c>
      <c r="BD60">
        <f t="shared" si="3"/>
        <v>339519</v>
      </c>
    </row>
    <row r="61" spans="1:56">
      <c r="A61" t="s">
        <v>302</v>
      </c>
      <c r="B61" t="s">
        <v>252</v>
      </c>
      <c r="C61" t="s">
        <v>253</v>
      </c>
      <c r="D61" t="s">
        <v>231</v>
      </c>
      <c r="E61" t="s">
        <v>231</v>
      </c>
      <c r="F61" t="s">
        <v>254</v>
      </c>
      <c r="G61" t="s">
        <v>255</v>
      </c>
      <c r="H61" s="1">
        <v>1</v>
      </c>
      <c r="I61" s="1">
        <v>132</v>
      </c>
      <c r="J61" s="1">
        <v>132</v>
      </c>
      <c r="K61" s="1">
        <v>35000</v>
      </c>
      <c r="L61" t="s">
        <v>59</v>
      </c>
      <c r="M61" t="s">
        <v>60</v>
      </c>
      <c r="N61" s="1">
        <v>19980880</v>
      </c>
      <c r="O61" s="1">
        <v>20069620</v>
      </c>
      <c r="P61" s="1">
        <v>32137.599999999999</v>
      </c>
      <c r="Q61" s="1">
        <v>3331100</v>
      </c>
      <c r="R61" s="1">
        <v>3456430</v>
      </c>
      <c r="S61" s="1">
        <v>4818790</v>
      </c>
      <c r="T61" s="1">
        <v>1641960</v>
      </c>
      <c r="U61" s="1">
        <v>0</v>
      </c>
      <c r="V61" s="1">
        <v>0</v>
      </c>
      <c r="W61" s="1">
        <v>15281647</v>
      </c>
      <c r="X61" s="1">
        <v>15281647</v>
      </c>
      <c r="Y61" s="1">
        <v>31815.599999999999</v>
      </c>
      <c r="Z61" s="1">
        <v>0</v>
      </c>
      <c r="AA61" s="1">
        <v>0</v>
      </c>
      <c r="AB61" s="1">
        <v>4416212</v>
      </c>
      <c r="AC61" s="1">
        <v>4818790</v>
      </c>
      <c r="AD61" s="1">
        <v>1641960</v>
      </c>
      <c r="AE61" s="1">
        <v>3379558</v>
      </c>
      <c r="AF61" s="1">
        <v>322</v>
      </c>
      <c r="AG61" s="1">
        <v>1408415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15281647</v>
      </c>
      <c r="AS61" s="1">
        <v>31815.599999999999</v>
      </c>
      <c r="AT61" s="1">
        <v>0</v>
      </c>
      <c r="AU61" s="1">
        <v>0</v>
      </c>
      <c r="AV61" s="1">
        <v>0</v>
      </c>
      <c r="AW61" s="1">
        <v>7612877</v>
      </c>
      <c r="AX61" s="1">
        <v>6703162</v>
      </c>
      <c r="AY61" t="s">
        <v>61</v>
      </c>
      <c r="AZ61" s="1">
        <v>1</v>
      </c>
      <c r="BA61" s="5">
        <v>15112410</v>
      </c>
      <c r="BB61" s="5">
        <v>0</v>
      </c>
      <c r="BC61">
        <f t="shared" si="2"/>
        <v>4787973</v>
      </c>
      <c r="BD61">
        <f t="shared" si="3"/>
        <v>15192907</v>
      </c>
    </row>
    <row r="62" spans="1:56">
      <c r="A62" t="s">
        <v>302</v>
      </c>
      <c r="B62" t="s">
        <v>256</v>
      </c>
      <c r="C62" t="s">
        <v>257</v>
      </c>
      <c r="D62" t="s">
        <v>231</v>
      </c>
      <c r="E62" t="s">
        <v>232</v>
      </c>
      <c r="F62" t="s">
        <v>258</v>
      </c>
      <c r="G62" t="s">
        <v>259</v>
      </c>
      <c r="H62" s="1">
        <v>1</v>
      </c>
      <c r="I62" s="1">
        <v>33</v>
      </c>
      <c r="J62" s="1">
        <v>33</v>
      </c>
      <c r="K62" s="1">
        <v>2500</v>
      </c>
      <c r="L62" t="s">
        <v>59</v>
      </c>
      <c r="M62" t="s">
        <v>60</v>
      </c>
      <c r="N62" s="1">
        <v>1382390</v>
      </c>
      <c r="O62" s="1">
        <v>1388155</v>
      </c>
      <c r="P62" s="1">
        <v>2419.5</v>
      </c>
      <c r="Q62" s="1">
        <v>223930</v>
      </c>
      <c r="R62" s="1">
        <v>240285</v>
      </c>
      <c r="S62" s="1">
        <v>452130</v>
      </c>
      <c r="T62" s="1">
        <v>0</v>
      </c>
      <c r="U62" s="1">
        <v>0</v>
      </c>
      <c r="V62" s="1">
        <v>0</v>
      </c>
      <c r="W62" s="1">
        <v>904676</v>
      </c>
      <c r="X62" s="1">
        <v>904676</v>
      </c>
      <c r="Y62" s="1">
        <v>2302.88</v>
      </c>
      <c r="Z62" s="1">
        <v>0</v>
      </c>
      <c r="AA62" s="1">
        <v>0</v>
      </c>
      <c r="AB62" s="1">
        <v>464215</v>
      </c>
      <c r="AC62" s="1">
        <v>452130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483479</v>
      </c>
      <c r="AJ62" s="1">
        <v>116.62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904676</v>
      </c>
      <c r="AS62" s="1">
        <v>2302.88</v>
      </c>
      <c r="AT62" s="1">
        <v>0</v>
      </c>
      <c r="AU62" s="1">
        <v>153236.84</v>
      </c>
      <c r="AV62" s="1">
        <v>0</v>
      </c>
      <c r="AW62" s="1">
        <v>0</v>
      </c>
      <c r="AX62" s="1">
        <v>0</v>
      </c>
      <c r="AY62" t="s">
        <v>61</v>
      </c>
      <c r="AZ62" s="1">
        <v>1</v>
      </c>
      <c r="BA62" s="5">
        <v>1093868</v>
      </c>
      <c r="BB62" s="5">
        <v>0</v>
      </c>
      <c r="BC62">
        <f t="shared" si="2"/>
        <v>483479</v>
      </c>
      <c r="BD62">
        <f t="shared" si="3"/>
        <v>898911</v>
      </c>
    </row>
    <row r="63" spans="1:56">
      <c r="A63" t="s">
        <v>302</v>
      </c>
      <c r="B63" t="s">
        <v>260</v>
      </c>
      <c r="C63" t="s">
        <v>261</v>
      </c>
      <c r="D63" t="s">
        <v>231</v>
      </c>
      <c r="E63" t="s">
        <v>231</v>
      </c>
      <c r="F63" t="s">
        <v>243</v>
      </c>
      <c r="G63" t="s">
        <v>243</v>
      </c>
      <c r="H63" s="1">
        <v>1</v>
      </c>
      <c r="I63" s="1">
        <v>33</v>
      </c>
      <c r="J63" s="1">
        <v>33</v>
      </c>
      <c r="K63" s="1">
        <v>1501</v>
      </c>
      <c r="L63" t="s">
        <v>59</v>
      </c>
      <c r="M63" t="s">
        <v>60</v>
      </c>
      <c r="N63" s="1">
        <v>318780</v>
      </c>
      <c r="O63" s="1">
        <v>321770</v>
      </c>
      <c r="P63" s="1">
        <v>916</v>
      </c>
      <c r="Q63" s="1">
        <v>51570</v>
      </c>
      <c r="R63" s="1">
        <v>56840</v>
      </c>
      <c r="S63" s="1">
        <v>105180</v>
      </c>
      <c r="T63" s="1">
        <v>0</v>
      </c>
      <c r="U63" s="1">
        <v>0</v>
      </c>
      <c r="V63" s="1">
        <v>0</v>
      </c>
      <c r="W63" s="1">
        <v>275838</v>
      </c>
      <c r="X63" s="1">
        <v>275838</v>
      </c>
      <c r="Y63" s="1">
        <v>1200.8</v>
      </c>
      <c r="Z63" s="1">
        <v>0</v>
      </c>
      <c r="AA63" s="1">
        <v>0</v>
      </c>
      <c r="AB63" s="1">
        <v>108410</v>
      </c>
      <c r="AC63" s="1">
        <v>105180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45932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275838</v>
      </c>
      <c r="AS63" s="1">
        <v>916</v>
      </c>
      <c r="AT63" s="1">
        <v>0</v>
      </c>
      <c r="AU63" s="1">
        <v>61294.74</v>
      </c>
      <c r="AV63" s="1">
        <v>0</v>
      </c>
      <c r="AW63" s="1">
        <v>82218.05</v>
      </c>
      <c r="AX63" s="1">
        <v>64304.62</v>
      </c>
      <c r="AY63" t="s">
        <v>61</v>
      </c>
      <c r="AZ63" s="1">
        <v>1</v>
      </c>
      <c r="BA63" s="5">
        <v>570380</v>
      </c>
      <c r="BB63" s="5">
        <v>0</v>
      </c>
      <c r="BC63">
        <f t="shared" si="2"/>
        <v>45932</v>
      </c>
      <c r="BD63">
        <f t="shared" si="3"/>
        <v>272848</v>
      </c>
    </row>
    <row r="64" spans="1:56">
      <c r="A64" t="s">
        <v>302</v>
      </c>
      <c r="B64" t="s">
        <v>262</v>
      </c>
      <c r="C64" t="s">
        <v>263</v>
      </c>
      <c r="D64" t="s">
        <v>231</v>
      </c>
      <c r="E64" t="s">
        <v>264</v>
      </c>
      <c r="F64" t="s">
        <v>264</v>
      </c>
      <c r="G64" t="s">
        <v>265</v>
      </c>
      <c r="H64" s="1">
        <v>1</v>
      </c>
      <c r="I64" s="1">
        <v>33</v>
      </c>
      <c r="J64" s="1">
        <v>33</v>
      </c>
      <c r="K64" s="1">
        <v>2900</v>
      </c>
      <c r="L64" t="s">
        <v>59</v>
      </c>
      <c r="M64" t="s">
        <v>60</v>
      </c>
      <c r="N64" s="1">
        <v>1240930</v>
      </c>
      <c r="O64" s="1">
        <v>1244250</v>
      </c>
      <c r="P64" s="1">
        <v>2361</v>
      </c>
      <c r="Q64" s="1">
        <v>194930</v>
      </c>
      <c r="R64" s="1">
        <v>208120</v>
      </c>
      <c r="S64" s="1">
        <v>403250</v>
      </c>
      <c r="T64" s="1">
        <v>0</v>
      </c>
      <c r="U64" s="1">
        <v>0</v>
      </c>
      <c r="V64" s="1">
        <v>0</v>
      </c>
      <c r="W64" s="1">
        <v>951911</v>
      </c>
      <c r="X64" s="1">
        <v>951911</v>
      </c>
      <c r="Y64" s="1">
        <v>2320</v>
      </c>
      <c r="Z64" s="1">
        <v>0</v>
      </c>
      <c r="AA64" s="1">
        <v>0</v>
      </c>
      <c r="AB64" s="1">
        <v>403050</v>
      </c>
      <c r="AC64" s="1">
        <v>403250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292339</v>
      </c>
      <c r="AJ64" s="1">
        <v>156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951911</v>
      </c>
      <c r="AS64" s="1">
        <v>2205</v>
      </c>
      <c r="AT64" s="1">
        <v>0</v>
      </c>
      <c r="AU64" s="1">
        <v>81726.320000000007</v>
      </c>
      <c r="AV64" s="1">
        <v>0</v>
      </c>
      <c r="AW64" s="1">
        <v>0</v>
      </c>
      <c r="AX64" s="1">
        <v>0</v>
      </c>
      <c r="AY64" t="s">
        <v>61</v>
      </c>
      <c r="AZ64" s="1">
        <v>1</v>
      </c>
      <c r="BA64" s="5">
        <v>1102000</v>
      </c>
      <c r="BB64" s="5">
        <v>0</v>
      </c>
      <c r="BC64">
        <f t="shared" si="2"/>
        <v>292339</v>
      </c>
      <c r="BD64">
        <f t="shared" si="3"/>
        <v>948591</v>
      </c>
    </row>
    <row r="65" spans="1:56">
      <c r="A65" t="s">
        <v>302</v>
      </c>
      <c r="B65" t="s">
        <v>266</v>
      </c>
      <c r="C65" t="s">
        <v>168</v>
      </c>
      <c r="D65" t="s">
        <v>231</v>
      </c>
      <c r="E65" t="s">
        <v>231</v>
      </c>
      <c r="F65" t="s">
        <v>243</v>
      </c>
      <c r="G65" t="s">
        <v>243</v>
      </c>
      <c r="H65" s="1">
        <v>1</v>
      </c>
      <c r="I65" s="1">
        <v>33</v>
      </c>
      <c r="J65" s="1">
        <v>33</v>
      </c>
      <c r="K65" s="1">
        <v>4000</v>
      </c>
      <c r="L65" t="s">
        <v>59</v>
      </c>
      <c r="M65" t="s">
        <v>60</v>
      </c>
      <c r="N65" s="1">
        <v>1659290</v>
      </c>
      <c r="O65" s="1">
        <v>1660550</v>
      </c>
      <c r="P65" s="1">
        <v>2832</v>
      </c>
      <c r="Q65" s="1">
        <v>271160</v>
      </c>
      <c r="R65" s="1">
        <v>277040</v>
      </c>
      <c r="S65" s="1">
        <v>529230</v>
      </c>
      <c r="T65" s="1">
        <v>0</v>
      </c>
      <c r="U65" s="1">
        <v>0</v>
      </c>
      <c r="V65" s="1">
        <v>0</v>
      </c>
      <c r="W65" s="1">
        <v>1111317</v>
      </c>
      <c r="X65" s="1">
        <v>1111317</v>
      </c>
      <c r="Y65" s="1">
        <v>3200</v>
      </c>
      <c r="Z65" s="1">
        <v>0</v>
      </c>
      <c r="AA65" s="1">
        <v>0</v>
      </c>
      <c r="AB65" s="1">
        <v>548200</v>
      </c>
      <c r="AC65" s="1">
        <v>529230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549233</v>
      </c>
      <c r="AJ65" s="1">
        <v>144.5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1111317</v>
      </c>
      <c r="AS65" s="1">
        <v>2687.5</v>
      </c>
      <c r="AT65" s="1">
        <v>0</v>
      </c>
      <c r="AU65" s="1">
        <v>153236.84</v>
      </c>
      <c r="AV65" s="1">
        <v>0</v>
      </c>
      <c r="AW65" s="1">
        <v>0</v>
      </c>
      <c r="AX65" s="1">
        <v>0</v>
      </c>
      <c r="AY65" t="s">
        <v>61</v>
      </c>
      <c r="AZ65" s="1">
        <v>1</v>
      </c>
      <c r="BA65" s="5">
        <v>1520000</v>
      </c>
      <c r="BB65" s="5">
        <v>0</v>
      </c>
      <c r="BC65">
        <f t="shared" si="2"/>
        <v>549233</v>
      </c>
      <c r="BD65">
        <f t="shared" si="3"/>
        <v>1110057</v>
      </c>
    </row>
    <row r="66" spans="1:56">
      <c r="A66" t="s">
        <v>302</v>
      </c>
      <c r="B66" t="s">
        <v>268</v>
      </c>
      <c r="C66" t="s">
        <v>269</v>
      </c>
      <c r="D66" t="s">
        <v>231</v>
      </c>
      <c r="E66" t="s">
        <v>232</v>
      </c>
      <c r="F66" t="s">
        <v>232</v>
      </c>
      <c r="G66" t="s">
        <v>270</v>
      </c>
      <c r="H66" s="1">
        <v>1</v>
      </c>
      <c r="I66" s="1">
        <v>33</v>
      </c>
      <c r="J66" s="1">
        <v>33</v>
      </c>
      <c r="K66" s="1">
        <v>6400</v>
      </c>
      <c r="L66" t="s">
        <v>59</v>
      </c>
      <c r="M66" t="s">
        <v>60</v>
      </c>
      <c r="N66" s="1">
        <v>3114300</v>
      </c>
      <c r="O66" s="1">
        <v>3175760</v>
      </c>
      <c r="P66" s="1">
        <v>5262</v>
      </c>
      <c r="Q66" s="1">
        <v>526160</v>
      </c>
      <c r="R66" s="1">
        <v>545060</v>
      </c>
      <c r="S66" s="1">
        <v>1120180</v>
      </c>
      <c r="T66" s="1">
        <v>0</v>
      </c>
      <c r="U66" s="1">
        <v>0</v>
      </c>
      <c r="V66" s="1">
        <v>0</v>
      </c>
      <c r="W66" s="1">
        <v>2112225</v>
      </c>
      <c r="X66" s="1">
        <v>2112225</v>
      </c>
      <c r="Y66" s="1">
        <v>5262</v>
      </c>
      <c r="Z66" s="1">
        <v>0</v>
      </c>
      <c r="AA66" s="1">
        <v>0</v>
      </c>
      <c r="AB66" s="1">
        <v>1071220</v>
      </c>
      <c r="AC66" s="1">
        <v>1120180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1063535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2112225</v>
      </c>
      <c r="AS66" s="1">
        <v>5262</v>
      </c>
      <c r="AT66" s="1">
        <v>0</v>
      </c>
      <c r="AU66" s="1">
        <v>518144.84</v>
      </c>
      <c r="AV66" s="1">
        <v>0</v>
      </c>
      <c r="AW66" s="1">
        <v>1903728.23</v>
      </c>
      <c r="AX66" s="1">
        <v>1488949.46</v>
      </c>
      <c r="AY66" t="s">
        <v>61</v>
      </c>
      <c r="AZ66" s="1">
        <v>1</v>
      </c>
      <c r="BA66" s="5">
        <v>2499450</v>
      </c>
      <c r="BB66" s="5">
        <v>0</v>
      </c>
      <c r="BC66">
        <f t="shared" si="2"/>
        <v>1063535</v>
      </c>
      <c r="BD66">
        <f t="shared" si="3"/>
        <v>2050765</v>
      </c>
    </row>
    <row r="67" spans="1:56">
      <c r="A67" t="s">
        <v>302</v>
      </c>
      <c r="B67" t="s">
        <v>271</v>
      </c>
      <c r="C67" t="s">
        <v>272</v>
      </c>
      <c r="D67" t="s">
        <v>231</v>
      </c>
      <c r="E67" t="s">
        <v>231</v>
      </c>
      <c r="F67" t="s">
        <v>243</v>
      </c>
      <c r="G67" t="s">
        <v>243</v>
      </c>
      <c r="H67" s="1">
        <v>1</v>
      </c>
      <c r="I67" s="1">
        <v>33</v>
      </c>
      <c r="J67" s="1">
        <v>33</v>
      </c>
      <c r="K67" s="1">
        <v>7500</v>
      </c>
      <c r="L67" t="s">
        <v>59</v>
      </c>
      <c r="M67" t="s">
        <v>60</v>
      </c>
      <c r="N67" s="1">
        <v>4275010</v>
      </c>
      <c r="O67" s="1">
        <v>4322060</v>
      </c>
      <c r="P67" s="1">
        <v>7206</v>
      </c>
      <c r="Q67" s="1">
        <v>705850</v>
      </c>
      <c r="R67" s="1">
        <v>742350</v>
      </c>
      <c r="S67" s="1">
        <v>1437230</v>
      </c>
      <c r="T67" s="1">
        <v>0</v>
      </c>
      <c r="U67" s="1">
        <v>0</v>
      </c>
      <c r="V67" s="1">
        <v>0</v>
      </c>
      <c r="W67" s="1">
        <v>3474399</v>
      </c>
      <c r="X67" s="1">
        <v>3474399</v>
      </c>
      <c r="Y67" s="1">
        <v>6975.61</v>
      </c>
      <c r="Z67" s="1">
        <v>0</v>
      </c>
      <c r="AA67" s="1">
        <v>0</v>
      </c>
      <c r="AB67" s="1">
        <v>1448200</v>
      </c>
      <c r="AC67" s="1">
        <v>1437230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847661</v>
      </c>
      <c r="AJ67" s="1">
        <v>230.39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3474399</v>
      </c>
      <c r="AS67" s="1">
        <v>6975.61</v>
      </c>
      <c r="AT67" s="1">
        <v>0</v>
      </c>
      <c r="AU67" s="1">
        <v>245178.95</v>
      </c>
      <c r="AV67" s="1">
        <v>0</v>
      </c>
      <c r="AW67" s="1">
        <v>0</v>
      </c>
      <c r="AX67" s="1">
        <v>0</v>
      </c>
      <c r="AY67" t="s">
        <v>61</v>
      </c>
      <c r="AZ67" s="1">
        <v>1</v>
      </c>
      <c r="BA67" s="5">
        <v>3313414.75</v>
      </c>
      <c r="BB67" s="5">
        <v>0</v>
      </c>
      <c r="BC67">
        <f t="shared" si="2"/>
        <v>847661</v>
      </c>
      <c r="BD67">
        <f t="shared" si="3"/>
        <v>3427349</v>
      </c>
    </row>
    <row r="68" spans="1:56">
      <c r="A68" t="s">
        <v>302</v>
      </c>
      <c r="B68" t="s">
        <v>273</v>
      </c>
      <c r="C68" t="s">
        <v>274</v>
      </c>
      <c r="D68" t="s">
        <v>231</v>
      </c>
      <c r="E68" t="s">
        <v>231</v>
      </c>
      <c r="F68" t="s">
        <v>243</v>
      </c>
      <c r="G68" t="s">
        <v>243</v>
      </c>
      <c r="H68" s="1">
        <v>1</v>
      </c>
      <c r="I68" s="1">
        <v>33</v>
      </c>
      <c r="J68" s="1">
        <v>33</v>
      </c>
      <c r="K68" s="1">
        <v>6000</v>
      </c>
      <c r="L68" t="s">
        <v>59</v>
      </c>
      <c r="M68" t="s">
        <v>60</v>
      </c>
      <c r="N68" s="1">
        <v>3572430</v>
      </c>
      <c r="O68" s="1">
        <v>3620060</v>
      </c>
      <c r="P68" s="1">
        <v>5693.24</v>
      </c>
      <c r="Q68" s="1">
        <v>588790</v>
      </c>
      <c r="R68" s="1">
        <v>612370</v>
      </c>
      <c r="S68" s="1">
        <v>902150</v>
      </c>
      <c r="T68" s="1">
        <v>300720</v>
      </c>
      <c r="U68" s="1">
        <v>0</v>
      </c>
      <c r="V68" s="1">
        <v>0</v>
      </c>
      <c r="W68" s="1">
        <v>3216139</v>
      </c>
      <c r="X68" s="1">
        <v>3216139</v>
      </c>
      <c r="Y68" s="1">
        <v>5677.24</v>
      </c>
      <c r="Z68" s="1">
        <v>0</v>
      </c>
      <c r="AA68" s="1">
        <v>0</v>
      </c>
      <c r="AB68" s="1">
        <v>1064966</v>
      </c>
      <c r="AC68" s="1">
        <v>902150</v>
      </c>
      <c r="AD68" s="1">
        <v>300720</v>
      </c>
      <c r="AE68" s="1">
        <v>403921</v>
      </c>
      <c r="AF68" s="1">
        <v>16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3216139</v>
      </c>
      <c r="AS68" s="1">
        <v>5677.24</v>
      </c>
      <c r="AT68" s="1">
        <v>0</v>
      </c>
      <c r="AU68" s="1">
        <v>143021.04999999999</v>
      </c>
      <c r="AV68" s="1">
        <v>0</v>
      </c>
      <c r="AW68" s="1">
        <v>723019</v>
      </c>
      <c r="AX68" s="1">
        <v>565489</v>
      </c>
      <c r="AY68" t="s">
        <v>61</v>
      </c>
      <c r="AZ68" s="1">
        <v>1</v>
      </c>
      <c r="BA68" s="5">
        <v>2673361.75</v>
      </c>
      <c r="BB68" s="5">
        <v>0</v>
      </c>
      <c r="BC68">
        <f t="shared" si="2"/>
        <v>403921</v>
      </c>
      <c r="BD68">
        <f t="shared" si="3"/>
        <v>3168509</v>
      </c>
    </row>
    <row r="69" spans="1:56">
      <c r="A69" t="s">
        <v>302</v>
      </c>
      <c r="B69" t="s">
        <v>275</v>
      </c>
      <c r="C69" t="s">
        <v>276</v>
      </c>
      <c r="D69" t="s">
        <v>231</v>
      </c>
      <c r="E69" t="s">
        <v>232</v>
      </c>
      <c r="F69" t="s">
        <v>258</v>
      </c>
      <c r="G69" t="s">
        <v>277</v>
      </c>
      <c r="H69" s="1">
        <v>1</v>
      </c>
      <c r="I69" s="1">
        <v>33</v>
      </c>
      <c r="J69" s="1">
        <v>33</v>
      </c>
      <c r="K69" s="1">
        <v>1550</v>
      </c>
      <c r="L69" t="s">
        <v>59</v>
      </c>
      <c r="M69" t="s">
        <v>60</v>
      </c>
      <c r="N69" s="1">
        <v>751050</v>
      </c>
      <c r="O69" s="1">
        <v>760650</v>
      </c>
      <c r="P69" s="1">
        <v>1336.5</v>
      </c>
      <c r="Q69" s="1">
        <v>121690</v>
      </c>
      <c r="R69" s="1">
        <v>129060</v>
      </c>
      <c r="S69" s="1">
        <v>247850</v>
      </c>
      <c r="T69" s="1">
        <v>0</v>
      </c>
      <c r="U69" s="1">
        <v>0</v>
      </c>
      <c r="V69" s="1">
        <v>0</v>
      </c>
      <c r="W69" s="1">
        <v>499486</v>
      </c>
      <c r="X69" s="1">
        <v>499486</v>
      </c>
      <c r="Y69" s="1">
        <v>1314</v>
      </c>
      <c r="Z69" s="1">
        <v>0</v>
      </c>
      <c r="AA69" s="1">
        <v>0</v>
      </c>
      <c r="AB69" s="1">
        <v>250750</v>
      </c>
      <c r="AC69" s="1">
        <v>247850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261164</v>
      </c>
      <c r="AJ69" s="1">
        <v>22.5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499486</v>
      </c>
      <c r="AS69" s="1">
        <v>1314</v>
      </c>
      <c r="AT69" s="1">
        <v>0</v>
      </c>
      <c r="AU69" s="1">
        <v>204315.79</v>
      </c>
      <c r="AV69" s="1">
        <v>0</v>
      </c>
      <c r="AW69" s="1">
        <v>467484.34</v>
      </c>
      <c r="AX69" s="1">
        <v>365630.21</v>
      </c>
      <c r="AY69" t="s">
        <v>61</v>
      </c>
      <c r="AZ69" s="1">
        <v>1</v>
      </c>
      <c r="BA69" s="5">
        <v>624150</v>
      </c>
      <c r="BB69" s="5">
        <v>0</v>
      </c>
      <c r="BC69">
        <f t="shared" si="2"/>
        <v>261164</v>
      </c>
      <c r="BD69">
        <f t="shared" si="3"/>
        <v>489886</v>
      </c>
    </row>
    <row r="70" spans="1:56">
      <c r="A70" t="s">
        <v>302</v>
      </c>
      <c r="B70" t="s">
        <v>278</v>
      </c>
      <c r="C70" t="s">
        <v>247</v>
      </c>
      <c r="D70" t="s">
        <v>231</v>
      </c>
      <c r="E70" t="s">
        <v>231</v>
      </c>
      <c r="F70" t="s">
        <v>243</v>
      </c>
      <c r="G70" t="s">
        <v>243</v>
      </c>
      <c r="H70" s="1">
        <v>1</v>
      </c>
      <c r="I70" s="1">
        <v>33</v>
      </c>
      <c r="J70" s="1">
        <v>33</v>
      </c>
      <c r="K70" s="1">
        <v>4050</v>
      </c>
      <c r="L70" t="s">
        <v>59</v>
      </c>
      <c r="M70" t="s">
        <v>60</v>
      </c>
      <c r="N70" s="1">
        <v>1544060</v>
      </c>
      <c r="O70" s="1">
        <v>1584180</v>
      </c>
      <c r="P70" s="1">
        <v>3639</v>
      </c>
      <c r="Q70" s="1">
        <v>255970</v>
      </c>
      <c r="R70" s="1">
        <v>294950</v>
      </c>
      <c r="S70" s="1">
        <v>537350</v>
      </c>
      <c r="T70" s="1">
        <v>0</v>
      </c>
      <c r="U70" s="1">
        <v>0</v>
      </c>
      <c r="V70" s="1">
        <v>0</v>
      </c>
      <c r="W70" s="1">
        <v>1142174</v>
      </c>
      <c r="X70" s="1">
        <v>1142174</v>
      </c>
      <c r="Y70" s="1">
        <v>3639</v>
      </c>
      <c r="Z70" s="1">
        <v>0</v>
      </c>
      <c r="AA70" s="1">
        <v>0</v>
      </c>
      <c r="AB70" s="1">
        <v>550920</v>
      </c>
      <c r="AC70" s="1">
        <v>537350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442006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1142174</v>
      </c>
      <c r="AS70" s="1">
        <v>3639</v>
      </c>
      <c r="AT70" s="1">
        <v>0</v>
      </c>
      <c r="AU70" s="1">
        <v>204315.79</v>
      </c>
      <c r="AV70" s="1">
        <v>0</v>
      </c>
      <c r="AW70" s="1">
        <v>791190.09</v>
      </c>
      <c r="AX70" s="1">
        <v>618807.89</v>
      </c>
      <c r="AY70" t="s">
        <v>61</v>
      </c>
      <c r="AZ70" s="1">
        <v>1</v>
      </c>
      <c r="BA70" s="5">
        <v>1728525</v>
      </c>
      <c r="BB70" s="5">
        <v>0</v>
      </c>
      <c r="BC70">
        <f t="shared" si="2"/>
        <v>442006</v>
      </c>
      <c r="BD70">
        <f t="shared" si="3"/>
        <v>1102054</v>
      </c>
    </row>
    <row r="71" spans="1:56">
      <c r="A71" t="s">
        <v>302</v>
      </c>
      <c r="B71" t="s">
        <v>279</v>
      </c>
      <c r="C71" t="s">
        <v>280</v>
      </c>
      <c r="D71" t="s">
        <v>281</v>
      </c>
      <c r="E71" t="s">
        <v>282</v>
      </c>
      <c r="F71" t="s">
        <v>283</v>
      </c>
      <c r="G71" t="s">
        <v>284</v>
      </c>
      <c r="H71" s="1">
        <v>1</v>
      </c>
      <c r="I71" s="1">
        <v>33</v>
      </c>
      <c r="J71" s="1">
        <v>33</v>
      </c>
      <c r="K71" s="1">
        <v>1629</v>
      </c>
      <c r="L71" t="s">
        <v>59</v>
      </c>
      <c r="M71" t="s">
        <v>60</v>
      </c>
      <c r="N71" s="1">
        <v>480880</v>
      </c>
      <c r="O71" s="1">
        <v>481640</v>
      </c>
      <c r="P71" s="1">
        <v>1492</v>
      </c>
      <c r="Q71" s="1">
        <v>70030</v>
      </c>
      <c r="R71" s="1">
        <v>82770</v>
      </c>
      <c r="S71" s="1">
        <v>169110</v>
      </c>
      <c r="T71" s="1">
        <v>0</v>
      </c>
      <c r="U71" s="1">
        <v>0</v>
      </c>
      <c r="V71" s="1">
        <v>0</v>
      </c>
      <c r="W71" s="1">
        <v>351344</v>
      </c>
      <c r="X71" s="1">
        <v>351344</v>
      </c>
      <c r="Y71" s="1">
        <v>1492</v>
      </c>
      <c r="Z71" s="1">
        <v>0</v>
      </c>
      <c r="AA71" s="1">
        <v>0</v>
      </c>
      <c r="AB71" s="1">
        <v>152800</v>
      </c>
      <c r="AC71" s="1">
        <v>169101.91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130296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351344</v>
      </c>
      <c r="AS71" s="1">
        <v>1492</v>
      </c>
      <c r="AT71" s="1">
        <v>0</v>
      </c>
      <c r="AU71" s="1">
        <v>47593.56</v>
      </c>
      <c r="AV71" s="1">
        <v>0</v>
      </c>
      <c r="AW71" s="1">
        <v>233230.13</v>
      </c>
      <c r="AX71" s="1">
        <v>182414.63</v>
      </c>
      <c r="AY71" t="s">
        <v>61</v>
      </c>
      <c r="AZ71" s="1">
        <v>1</v>
      </c>
      <c r="BA71" s="5">
        <v>708700</v>
      </c>
      <c r="BB71" s="5">
        <v>0</v>
      </c>
      <c r="BC71">
        <f t="shared" si="2"/>
        <v>130296</v>
      </c>
      <c r="BD71">
        <f t="shared" si="3"/>
        <v>350584</v>
      </c>
    </row>
    <row r="72" spans="1:56">
      <c r="A72" t="s">
        <v>302</v>
      </c>
      <c r="B72" t="s">
        <v>286</v>
      </c>
      <c r="C72" t="s">
        <v>287</v>
      </c>
      <c r="D72" t="s">
        <v>288</v>
      </c>
      <c r="E72" t="s">
        <v>289</v>
      </c>
      <c r="F72" t="s">
        <v>289</v>
      </c>
      <c r="G72" t="s">
        <v>289</v>
      </c>
      <c r="H72" s="1">
        <v>1</v>
      </c>
      <c r="I72" s="1">
        <v>132</v>
      </c>
      <c r="J72" s="1">
        <v>132</v>
      </c>
      <c r="K72" s="1">
        <v>20000</v>
      </c>
      <c r="L72" t="s">
        <v>59</v>
      </c>
      <c r="M72" t="s">
        <v>60</v>
      </c>
      <c r="N72" s="1">
        <v>4350600</v>
      </c>
      <c r="O72" s="1">
        <v>4490800</v>
      </c>
      <c r="P72" s="1">
        <v>19225</v>
      </c>
      <c r="Q72" s="1">
        <v>768100</v>
      </c>
      <c r="R72" s="1">
        <v>692700</v>
      </c>
      <c r="S72" s="1">
        <v>1028500</v>
      </c>
      <c r="T72" s="1">
        <v>301700</v>
      </c>
      <c r="U72" s="1">
        <v>0</v>
      </c>
      <c r="V72" s="1">
        <v>0</v>
      </c>
      <c r="W72" s="1">
        <v>4220874</v>
      </c>
      <c r="X72" s="1">
        <v>4220874</v>
      </c>
      <c r="Y72" s="1">
        <v>18108.64</v>
      </c>
      <c r="Z72" s="1">
        <v>0</v>
      </c>
      <c r="AA72" s="1">
        <v>0</v>
      </c>
      <c r="AB72" s="1">
        <v>1460800</v>
      </c>
      <c r="AC72" s="1">
        <v>1028500</v>
      </c>
      <c r="AD72" s="1">
        <v>301700</v>
      </c>
      <c r="AE72" s="1">
        <v>0</v>
      </c>
      <c r="AF72" s="1">
        <v>0</v>
      </c>
      <c r="AG72" s="1">
        <v>0</v>
      </c>
      <c r="AH72" s="1">
        <v>0</v>
      </c>
      <c r="AI72" s="1">
        <v>269926</v>
      </c>
      <c r="AJ72" s="1">
        <v>1116.3599999999999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4220874</v>
      </c>
      <c r="AS72" s="1">
        <v>18108.64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t="s">
        <v>61</v>
      </c>
      <c r="AZ72" s="1">
        <v>1</v>
      </c>
      <c r="BA72" s="5">
        <v>8601604</v>
      </c>
      <c r="BB72" s="5">
        <v>0</v>
      </c>
      <c r="BC72">
        <f t="shared" si="2"/>
        <v>269926</v>
      </c>
      <c r="BD72">
        <f t="shared" si="3"/>
        <v>4080674</v>
      </c>
    </row>
    <row r="73" spans="1:56">
      <c r="A73" t="s">
        <v>302</v>
      </c>
      <c r="B73" t="s">
        <v>290</v>
      </c>
      <c r="C73" t="s">
        <v>291</v>
      </c>
      <c r="D73" t="s">
        <v>288</v>
      </c>
      <c r="E73" t="s">
        <v>292</v>
      </c>
      <c r="F73" t="s">
        <v>293</v>
      </c>
      <c r="G73" t="s">
        <v>294</v>
      </c>
      <c r="H73" s="1">
        <v>2</v>
      </c>
      <c r="I73" s="1">
        <v>33</v>
      </c>
      <c r="J73" s="1">
        <v>33</v>
      </c>
      <c r="K73" s="1">
        <v>3000</v>
      </c>
      <c r="L73" t="s">
        <v>59</v>
      </c>
      <c r="M73" t="s">
        <v>285</v>
      </c>
      <c r="N73" s="1">
        <v>960590</v>
      </c>
      <c r="O73" s="1">
        <v>966410</v>
      </c>
      <c r="P73" s="1">
        <v>3200</v>
      </c>
      <c r="Q73" s="1">
        <v>107270</v>
      </c>
      <c r="R73" s="1">
        <v>177040</v>
      </c>
      <c r="S73" s="1">
        <v>237740</v>
      </c>
      <c r="T73" s="1">
        <v>0</v>
      </c>
      <c r="U73" s="1">
        <v>0</v>
      </c>
      <c r="V73" s="1">
        <v>0</v>
      </c>
      <c r="W73" s="1">
        <v>531391</v>
      </c>
      <c r="X73" s="1">
        <v>531391</v>
      </c>
      <c r="Y73" s="1">
        <v>2600</v>
      </c>
      <c r="Z73" s="1">
        <v>0</v>
      </c>
      <c r="AA73" s="1">
        <v>0</v>
      </c>
      <c r="AB73" s="1">
        <v>284310</v>
      </c>
      <c r="AC73" s="1">
        <v>237740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435019</v>
      </c>
      <c r="AJ73" s="1">
        <v>731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531391</v>
      </c>
      <c r="AS73" s="1">
        <v>2469</v>
      </c>
      <c r="AT73" s="1">
        <v>0</v>
      </c>
      <c r="AU73" s="1">
        <v>297998.36</v>
      </c>
      <c r="AV73" s="1">
        <v>0</v>
      </c>
      <c r="AW73" s="1">
        <v>0</v>
      </c>
      <c r="AX73" s="1">
        <v>0</v>
      </c>
      <c r="AY73" t="s">
        <v>61</v>
      </c>
      <c r="AZ73" s="1">
        <v>1</v>
      </c>
      <c r="BA73" s="5">
        <v>1140000</v>
      </c>
      <c r="BB73" s="5">
        <v>190000</v>
      </c>
      <c r="BC73">
        <f t="shared" si="2"/>
        <v>435019</v>
      </c>
      <c r="BD73">
        <f t="shared" si="3"/>
        <v>525571</v>
      </c>
    </row>
    <row r="74" spans="1:56">
      <c r="A74" t="s">
        <v>302</v>
      </c>
      <c r="B74" t="s">
        <v>295</v>
      </c>
      <c r="C74" t="s">
        <v>296</v>
      </c>
      <c r="D74" t="s">
        <v>288</v>
      </c>
      <c r="E74" t="s">
        <v>292</v>
      </c>
      <c r="F74" t="s">
        <v>293</v>
      </c>
      <c r="G74" t="s">
        <v>294</v>
      </c>
      <c r="H74" s="1">
        <v>2</v>
      </c>
      <c r="I74" s="1">
        <v>11</v>
      </c>
      <c r="J74" s="1">
        <v>11</v>
      </c>
      <c r="K74" s="1">
        <v>300</v>
      </c>
      <c r="L74" t="s">
        <v>59</v>
      </c>
      <c r="M74" t="s">
        <v>60</v>
      </c>
      <c r="N74" s="1">
        <v>120250</v>
      </c>
      <c r="O74" s="1">
        <v>120400</v>
      </c>
      <c r="P74" s="1">
        <v>322.2</v>
      </c>
      <c r="Q74" s="1">
        <v>22450</v>
      </c>
      <c r="R74" s="1">
        <v>24890</v>
      </c>
      <c r="S74" s="1">
        <v>26520</v>
      </c>
      <c r="T74" s="1">
        <v>0</v>
      </c>
      <c r="U74" s="1">
        <v>0</v>
      </c>
      <c r="V74" s="1">
        <v>0</v>
      </c>
      <c r="W74" s="1">
        <v>73095</v>
      </c>
      <c r="X74" s="1">
        <v>73095</v>
      </c>
      <c r="Y74" s="1">
        <v>311.08</v>
      </c>
      <c r="Z74" s="1">
        <v>0</v>
      </c>
      <c r="AA74" s="1">
        <v>0</v>
      </c>
      <c r="AB74" s="1">
        <v>47340</v>
      </c>
      <c r="AC74" s="1">
        <v>26520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47305</v>
      </c>
      <c r="AJ74" s="1">
        <v>11.12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73095</v>
      </c>
      <c r="AS74" s="1">
        <v>311.08</v>
      </c>
      <c r="AT74" s="1">
        <v>0</v>
      </c>
      <c r="AU74" s="1">
        <v>159976.60999999999</v>
      </c>
      <c r="AV74" s="1">
        <v>0</v>
      </c>
      <c r="AW74" s="1">
        <v>0</v>
      </c>
      <c r="AX74" s="1">
        <v>0</v>
      </c>
      <c r="AY74" t="s">
        <v>61</v>
      </c>
      <c r="AZ74" s="1">
        <v>1</v>
      </c>
      <c r="BA74" s="5">
        <v>137218</v>
      </c>
      <c r="BB74" s="5">
        <v>21090</v>
      </c>
      <c r="BC74">
        <f t="shared" si="2"/>
        <v>47305</v>
      </c>
      <c r="BD74">
        <f t="shared" si="3"/>
        <v>72945</v>
      </c>
    </row>
    <row r="75" spans="1:56">
      <c r="A75" t="s">
        <v>302</v>
      </c>
      <c r="B75" t="s">
        <v>297</v>
      </c>
      <c r="C75" t="s">
        <v>296</v>
      </c>
      <c r="D75" t="s">
        <v>288</v>
      </c>
      <c r="E75" t="s">
        <v>292</v>
      </c>
      <c r="F75" t="s">
        <v>293</v>
      </c>
      <c r="G75" t="s">
        <v>294</v>
      </c>
      <c r="H75" s="1">
        <v>2</v>
      </c>
      <c r="I75" s="1">
        <v>11</v>
      </c>
      <c r="J75" s="1">
        <v>11</v>
      </c>
      <c r="K75" s="1">
        <v>850</v>
      </c>
      <c r="L75" t="s">
        <v>59</v>
      </c>
      <c r="M75" t="s">
        <v>60</v>
      </c>
      <c r="N75" s="1">
        <v>311265</v>
      </c>
      <c r="O75" s="1">
        <v>313155</v>
      </c>
      <c r="P75" s="1">
        <v>765.84</v>
      </c>
      <c r="Q75" s="1">
        <v>53550</v>
      </c>
      <c r="R75" s="1">
        <v>54270</v>
      </c>
      <c r="S75" s="1">
        <v>85215</v>
      </c>
      <c r="T75" s="1">
        <v>0</v>
      </c>
      <c r="U75" s="1">
        <v>0</v>
      </c>
      <c r="V75" s="1">
        <v>0</v>
      </c>
      <c r="W75" s="1">
        <v>208324</v>
      </c>
      <c r="X75" s="1">
        <v>208324</v>
      </c>
      <c r="Y75" s="1">
        <v>762.6</v>
      </c>
      <c r="Z75" s="1">
        <v>0</v>
      </c>
      <c r="AA75" s="1">
        <v>0</v>
      </c>
      <c r="AB75" s="1">
        <v>107820</v>
      </c>
      <c r="AC75" s="1">
        <v>85215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104831</v>
      </c>
      <c r="AJ75" s="1">
        <v>3.24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208324</v>
      </c>
      <c r="AS75" s="1">
        <v>762.6</v>
      </c>
      <c r="AT75" s="1">
        <v>0</v>
      </c>
      <c r="AU75" s="1">
        <v>307954.96999999997</v>
      </c>
      <c r="AV75" s="1">
        <v>0</v>
      </c>
      <c r="AW75" s="1">
        <v>0</v>
      </c>
      <c r="AX75" s="1">
        <v>0</v>
      </c>
      <c r="AY75" t="s">
        <v>61</v>
      </c>
      <c r="AZ75" s="1">
        <v>1</v>
      </c>
      <c r="BA75" s="5">
        <v>362235</v>
      </c>
      <c r="BB75" s="5">
        <v>0</v>
      </c>
      <c r="BC75">
        <f t="shared" si="2"/>
        <v>104831</v>
      </c>
      <c r="BD75">
        <f t="shared" si="3"/>
        <v>206434</v>
      </c>
    </row>
    <row r="76" spans="1:56">
      <c r="A76" t="s">
        <v>302</v>
      </c>
      <c r="B76" t="s">
        <v>298</v>
      </c>
      <c r="C76" t="s">
        <v>299</v>
      </c>
      <c r="D76" t="s">
        <v>300</v>
      </c>
      <c r="E76" t="s">
        <v>300</v>
      </c>
      <c r="F76" t="s">
        <v>300</v>
      </c>
      <c r="G76" t="s">
        <v>301</v>
      </c>
      <c r="H76" s="1">
        <v>1</v>
      </c>
      <c r="I76" s="1">
        <v>33</v>
      </c>
      <c r="J76" s="1">
        <v>33</v>
      </c>
      <c r="K76" s="1">
        <v>9999</v>
      </c>
      <c r="L76" t="s">
        <v>59</v>
      </c>
      <c r="M76" t="s">
        <v>60</v>
      </c>
      <c r="N76" s="1">
        <v>5432900</v>
      </c>
      <c r="O76" s="1">
        <v>5440240</v>
      </c>
      <c r="P76" s="1">
        <v>9624</v>
      </c>
      <c r="Q76" s="1">
        <v>902180</v>
      </c>
      <c r="R76" s="1">
        <v>905380</v>
      </c>
      <c r="S76" s="1">
        <v>1829760</v>
      </c>
      <c r="T76" s="1">
        <v>0</v>
      </c>
      <c r="U76" s="1">
        <v>0</v>
      </c>
      <c r="V76" s="1">
        <v>0</v>
      </c>
      <c r="W76" s="1">
        <v>5297488</v>
      </c>
      <c r="X76" s="1">
        <v>5297488</v>
      </c>
      <c r="Y76" s="1">
        <v>9624</v>
      </c>
      <c r="Z76" s="1">
        <v>0</v>
      </c>
      <c r="AA76" s="1">
        <v>0</v>
      </c>
      <c r="AB76" s="1">
        <v>1807560</v>
      </c>
      <c r="AC76" s="1">
        <v>1829760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142752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5297488</v>
      </c>
      <c r="AS76" s="1">
        <v>9624</v>
      </c>
      <c r="AT76" s="1">
        <v>0</v>
      </c>
      <c r="AU76" s="1">
        <v>40863.160000000003</v>
      </c>
      <c r="AV76" s="1">
        <v>0</v>
      </c>
      <c r="AW76" s="1">
        <v>255525.88</v>
      </c>
      <c r="AX76" s="1">
        <v>199852.65</v>
      </c>
      <c r="AY76" t="s">
        <v>61</v>
      </c>
      <c r="AZ76" s="1">
        <v>1</v>
      </c>
      <c r="BA76" s="5">
        <v>4571400</v>
      </c>
      <c r="BB76" s="5">
        <v>0</v>
      </c>
      <c r="BC76">
        <f t="shared" si="2"/>
        <v>142752</v>
      </c>
      <c r="BD76">
        <f t="shared" si="3"/>
        <v>5290148</v>
      </c>
    </row>
    <row r="77" spans="1:56">
      <c r="A77" t="s">
        <v>309</v>
      </c>
      <c r="B77" t="s">
        <v>54</v>
      </c>
      <c r="C77" t="s">
        <v>55</v>
      </c>
      <c r="D77" t="s">
        <v>56</v>
      </c>
      <c r="E77" t="s">
        <v>56</v>
      </c>
      <c r="F77" t="s">
        <v>57</v>
      </c>
      <c r="G77" t="s">
        <v>58</v>
      </c>
      <c r="H77" s="1">
        <v>2</v>
      </c>
      <c r="I77" s="1">
        <v>33</v>
      </c>
      <c r="J77" s="1">
        <v>33</v>
      </c>
      <c r="K77" s="1">
        <v>2500</v>
      </c>
      <c r="L77" t="s">
        <v>59</v>
      </c>
      <c r="M77" t="s">
        <v>60</v>
      </c>
      <c r="N77" s="1">
        <v>140480</v>
      </c>
      <c r="O77" s="1">
        <v>141980</v>
      </c>
      <c r="P77" s="1">
        <v>630</v>
      </c>
      <c r="Q77" s="1">
        <v>29400</v>
      </c>
      <c r="R77" s="1">
        <v>26710</v>
      </c>
      <c r="S77" s="1">
        <v>22090</v>
      </c>
      <c r="T77" s="1">
        <v>0</v>
      </c>
      <c r="U77" s="1">
        <v>0</v>
      </c>
      <c r="V77" s="1">
        <v>0</v>
      </c>
      <c r="W77" s="1">
        <v>84593</v>
      </c>
      <c r="X77" s="1">
        <v>84593</v>
      </c>
      <c r="Y77" s="1">
        <v>2000</v>
      </c>
      <c r="Z77" s="1">
        <v>0</v>
      </c>
      <c r="AA77" s="1">
        <v>0</v>
      </c>
      <c r="AB77" s="1">
        <v>56110</v>
      </c>
      <c r="AC77" s="1">
        <v>22088.1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57387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84593</v>
      </c>
      <c r="AS77" s="1">
        <v>630</v>
      </c>
      <c r="AT77" s="1">
        <v>0</v>
      </c>
      <c r="AU77" s="1">
        <v>63337.89</v>
      </c>
      <c r="AV77" s="1">
        <v>0</v>
      </c>
      <c r="AW77" s="1">
        <v>117068.7</v>
      </c>
      <c r="AX77" s="1">
        <v>80341.27</v>
      </c>
      <c r="AY77" t="s">
        <v>61</v>
      </c>
      <c r="AZ77" s="1">
        <v>1</v>
      </c>
      <c r="BA77" s="5">
        <v>950000</v>
      </c>
      <c r="BB77" s="5">
        <v>0</v>
      </c>
      <c r="BC77">
        <f t="shared" si="2"/>
        <v>57387</v>
      </c>
      <c r="BD77">
        <f t="shared" si="3"/>
        <v>83093</v>
      </c>
    </row>
    <row r="78" spans="1:56">
      <c r="A78" t="s">
        <v>309</v>
      </c>
      <c r="B78" t="s">
        <v>62</v>
      </c>
      <c r="C78" t="s">
        <v>63</v>
      </c>
      <c r="D78" t="s">
        <v>56</v>
      </c>
      <c r="E78" t="s">
        <v>56</v>
      </c>
      <c r="F78" t="s">
        <v>56</v>
      </c>
      <c r="G78" t="s">
        <v>56</v>
      </c>
      <c r="H78" s="1">
        <v>2</v>
      </c>
      <c r="I78" s="1">
        <v>33</v>
      </c>
      <c r="J78" s="1">
        <v>33</v>
      </c>
      <c r="K78" s="1">
        <v>2300</v>
      </c>
      <c r="L78" t="s">
        <v>59</v>
      </c>
      <c r="M78" t="s">
        <v>60</v>
      </c>
      <c r="N78" s="1">
        <v>783810</v>
      </c>
      <c r="O78" s="1">
        <v>791450</v>
      </c>
      <c r="P78" s="1">
        <v>2301</v>
      </c>
      <c r="Q78" s="1">
        <v>33050</v>
      </c>
      <c r="R78" s="1">
        <v>222680</v>
      </c>
      <c r="S78" s="1">
        <v>91590</v>
      </c>
      <c r="T78" s="1">
        <v>0</v>
      </c>
      <c r="U78" s="1">
        <v>0</v>
      </c>
      <c r="V78" s="1">
        <v>0</v>
      </c>
      <c r="W78" s="1">
        <v>759761</v>
      </c>
      <c r="X78" s="1">
        <v>759761</v>
      </c>
      <c r="Y78" s="1">
        <v>2235</v>
      </c>
      <c r="Z78" s="1">
        <v>0</v>
      </c>
      <c r="AA78" s="1">
        <v>0</v>
      </c>
      <c r="AB78" s="1">
        <v>255730</v>
      </c>
      <c r="AC78" s="1">
        <v>91589.4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31689</v>
      </c>
      <c r="AJ78" s="1">
        <v>66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759761</v>
      </c>
      <c r="AS78" s="1">
        <v>2235</v>
      </c>
      <c r="AT78" s="1">
        <v>0</v>
      </c>
      <c r="AU78" s="1">
        <v>42305.39</v>
      </c>
      <c r="AV78" s="1">
        <v>0</v>
      </c>
      <c r="AW78" s="1">
        <v>64646.48</v>
      </c>
      <c r="AX78" s="1">
        <v>44365.23</v>
      </c>
      <c r="AY78" t="s">
        <v>61</v>
      </c>
      <c r="AZ78" s="1">
        <v>1</v>
      </c>
      <c r="BA78" s="5">
        <v>1061150</v>
      </c>
      <c r="BB78" s="5">
        <v>950</v>
      </c>
      <c r="BC78">
        <f t="shared" si="2"/>
        <v>31689</v>
      </c>
      <c r="BD78">
        <f t="shared" si="3"/>
        <v>752121</v>
      </c>
    </row>
    <row r="79" spans="1:56">
      <c r="A79" t="s">
        <v>309</v>
      </c>
      <c r="B79" t="s">
        <v>64</v>
      </c>
      <c r="C79" t="s">
        <v>65</v>
      </c>
      <c r="D79" t="s">
        <v>56</v>
      </c>
      <c r="E79" t="s">
        <v>56</v>
      </c>
      <c r="F79" t="s">
        <v>57</v>
      </c>
      <c r="G79" t="s">
        <v>57</v>
      </c>
      <c r="H79" s="1">
        <v>2</v>
      </c>
      <c r="I79" s="1">
        <v>33</v>
      </c>
      <c r="J79" s="1">
        <v>33</v>
      </c>
      <c r="K79" s="1">
        <v>4990</v>
      </c>
      <c r="L79" t="s">
        <v>59</v>
      </c>
      <c r="M79" t="s">
        <v>60</v>
      </c>
      <c r="N79" s="1">
        <v>1866960</v>
      </c>
      <c r="O79" s="1">
        <v>1926360</v>
      </c>
      <c r="P79" s="1">
        <v>5049</v>
      </c>
      <c r="Q79" s="1">
        <v>140260</v>
      </c>
      <c r="R79" s="1">
        <v>510960</v>
      </c>
      <c r="S79" s="1">
        <v>261540</v>
      </c>
      <c r="T79" s="1">
        <v>0</v>
      </c>
      <c r="U79" s="1">
        <v>0</v>
      </c>
      <c r="V79" s="1">
        <v>0</v>
      </c>
      <c r="W79" s="1">
        <v>1351861</v>
      </c>
      <c r="X79" s="1">
        <v>1351861</v>
      </c>
      <c r="Y79" s="1">
        <v>4959</v>
      </c>
      <c r="Z79" s="1">
        <v>0</v>
      </c>
      <c r="AA79" s="1">
        <v>0</v>
      </c>
      <c r="AB79" s="1">
        <v>651220</v>
      </c>
      <c r="AC79" s="1">
        <v>261540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574499</v>
      </c>
      <c r="AJ79" s="1">
        <v>90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1351861</v>
      </c>
      <c r="AS79" s="1">
        <v>4959</v>
      </c>
      <c r="AT79" s="1">
        <v>0</v>
      </c>
      <c r="AU79" s="1">
        <v>169990.74</v>
      </c>
      <c r="AV79" s="1">
        <v>0</v>
      </c>
      <c r="AW79" s="1">
        <v>1171977.25</v>
      </c>
      <c r="AX79" s="1">
        <v>804298.11</v>
      </c>
      <c r="AY79" t="s">
        <v>61</v>
      </c>
      <c r="AZ79" s="1">
        <v>1</v>
      </c>
      <c r="BA79" s="5">
        <v>2327500</v>
      </c>
      <c r="BB79" s="5">
        <v>56050</v>
      </c>
      <c r="BC79">
        <f t="shared" si="2"/>
        <v>574499</v>
      </c>
      <c r="BD79">
        <f t="shared" si="3"/>
        <v>1292461</v>
      </c>
    </row>
    <row r="80" spans="1:56">
      <c r="A80" t="s">
        <v>309</v>
      </c>
      <c r="B80" t="s">
        <v>66</v>
      </c>
      <c r="C80" t="s">
        <v>67</v>
      </c>
      <c r="D80" t="s">
        <v>56</v>
      </c>
      <c r="E80" t="s">
        <v>68</v>
      </c>
      <c r="F80" t="s">
        <v>69</v>
      </c>
      <c r="G80" t="s">
        <v>70</v>
      </c>
      <c r="H80" s="1">
        <v>2</v>
      </c>
      <c r="I80" s="1">
        <v>11</v>
      </c>
      <c r="J80" s="1">
        <v>11</v>
      </c>
      <c r="K80" s="1">
        <v>600</v>
      </c>
      <c r="L80" t="s">
        <v>59</v>
      </c>
      <c r="M80" t="s">
        <v>60</v>
      </c>
      <c r="N80" s="1">
        <v>128390</v>
      </c>
      <c r="O80" s="1">
        <v>129170</v>
      </c>
      <c r="P80" s="1">
        <v>452.32</v>
      </c>
      <c r="Q80" s="1">
        <v>14130</v>
      </c>
      <c r="R80" s="1">
        <v>27100</v>
      </c>
      <c r="S80" s="1">
        <v>29170</v>
      </c>
      <c r="T80" s="1">
        <v>10750</v>
      </c>
      <c r="U80" s="1">
        <v>0</v>
      </c>
      <c r="V80" s="1">
        <v>0</v>
      </c>
      <c r="W80" s="1">
        <v>120750</v>
      </c>
      <c r="X80" s="1">
        <v>120750</v>
      </c>
      <c r="Y80" s="1">
        <v>480</v>
      </c>
      <c r="Z80" s="1">
        <v>0</v>
      </c>
      <c r="AA80" s="1">
        <v>0</v>
      </c>
      <c r="AB80" s="1">
        <v>41230</v>
      </c>
      <c r="AC80" s="1">
        <v>29167.46</v>
      </c>
      <c r="AD80" s="1">
        <v>10750</v>
      </c>
      <c r="AE80" s="1">
        <v>0</v>
      </c>
      <c r="AF80" s="1">
        <v>0</v>
      </c>
      <c r="AG80" s="1">
        <v>0</v>
      </c>
      <c r="AH80" s="1">
        <v>0</v>
      </c>
      <c r="AI80" s="1">
        <v>7770</v>
      </c>
      <c r="AJ80" s="1">
        <v>3.92</v>
      </c>
      <c r="AK80" s="1">
        <v>0</v>
      </c>
      <c r="AL80" s="1">
        <v>0</v>
      </c>
      <c r="AM80" s="1">
        <v>0</v>
      </c>
      <c r="AN80" s="1">
        <v>0</v>
      </c>
      <c r="AO80" s="1">
        <v>650</v>
      </c>
      <c r="AP80" s="1">
        <v>650</v>
      </c>
      <c r="AQ80" s="1">
        <v>0</v>
      </c>
      <c r="AR80" s="1">
        <v>120750</v>
      </c>
      <c r="AS80" s="1">
        <v>448.4</v>
      </c>
      <c r="AT80" s="1">
        <v>0</v>
      </c>
      <c r="AU80" s="1">
        <v>51421.05</v>
      </c>
      <c r="AV80" s="1">
        <v>0</v>
      </c>
      <c r="AW80" s="1">
        <v>0</v>
      </c>
      <c r="AX80" s="1">
        <v>0</v>
      </c>
      <c r="AY80" t="s">
        <v>61</v>
      </c>
      <c r="AZ80" s="1">
        <v>1</v>
      </c>
      <c r="BA80" s="5">
        <v>228000</v>
      </c>
      <c r="BB80" s="5">
        <v>0</v>
      </c>
      <c r="BC80">
        <f t="shared" si="2"/>
        <v>7770</v>
      </c>
      <c r="BD80">
        <f t="shared" si="3"/>
        <v>120620</v>
      </c>
    </row>
    <row r="81" spans="1:56">
      <c r="A81" t="s">
        <v>309</v>
      </c>
      <c r="B81" t="s">
        <v>71</v>
      </c>
      <c r="C81" t="s">
        <v>72</v>
      </c>
      <c r="D81" t="s">
        <v>56</v>
      </c>
      <c r="E81" t="s">
        <v>56</v>
      </c>
      <c r="F81" t="s">
        <v>56</v>
      </c>
      <c r="G81" t="s">
        <v>73</v>
      </c>
      <c r="H81" s="1">
        <v>2</v>
      </c>
      <c r="I81" s="1">
        <v>33</v>
      </c>
      <c r="J81" s="1">
        <v>33</v>
      </c>
      <c r="K81" s="1">
        <v>3200</v>
      </c>
      <c r="L81" t="s">
        <v>59</v>
      </c>
      <c r="M81" t="s">
        <v>60</v>
      </c>
      <c r="N81" s="1">
        <v>1678120</v>
      </c>
      <c r="O81" s="1">
        <v>1680490</v>
      </c>
      <c r="P81" s="1">
        <v>3430.5</v>
      </c>
      <c r="Q81" s="1">
        <v>287280</v>
      </c>
      <c r="R81" s="1">
        <v>266120</v>
      </c>
      <c r="S81" s="1">
        <v>427640</v>
      </c>
      <c r="T81" s="1">
        <v>0</v>
      </c>
      <c r="U81" s="1">
        <v>0</v>
      </c>
      <c r="V81" s="1">
        <v>0</v>
      </c>
      <c r="W81" s="1">
        <v>1141919</v>
      </c>
      <c r="X81" s="1">
        <v>1141919</v>
      </c>
      <c r="Y81" s="1">
        <v>2978.78</v>
      </c>
      <c r="Z81" s="1">
        <v>0</v>
      </c>
      <c r="AA81" s="1">
        <v>0</v>
      </c>
      <c r="AB81" s="1">
        <v>553400</v>
      </c>
      <c r="AC81" s="1">
        <v>427629.39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538571</v>
      </c>
      <c r="AJ81" s="1">
        <v>451.72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1141919</v>
      </c>
      <c r="AS81" s="1">
        <v>2978.78</v>
      </c>
      <c r="AT81" s="1">
        <v>0</v>
      </c>
      <c r="AU81" s="1">
        <v>204315.79</v>
      </c>
      <c r="AV81" s="1">
        <v>0</v>
      </c>
      <c r="AW81" s="1">
        <v>1098684.54</v>
      </c>
      <c r="AX81" s="1">
        <v>753999.19</v>
      </c>
      <c r="AY81" t="s">
        <v>61</v>
      </c>
      <c r="AZ81" s="1">
        <v>1</v>
      </c>
      <c r="BA81" s="5">
        <v>1305433</v>
      </c>
      <c r="BB81" s="5">
        <v>218975</v>
      </c>
      <c r="BC81">
        <f t="shared" si="2"/>
        <v>538571</v>
      </c>
      <c r="BD81">
        <f t="shared" si="3"/>
        <v>1139549</v>
      </c>
    </row>
    <row r="82" spans="1:56">
      <c r="A82" t="s">
        <v>309</v>
      </c>
      <c r="B82" t="s">
        <v>74</v>
      </c>
      <c r="C82" t="s">
        <v>75</v>
      </c>
      <c r="D82" t="s">
        <v>56</v>
      </c>
      <c r="E82" t="s">
        <v>68</v>
      </c>
      <c r="F82" t="s">
        <v>69</v>
      </c>
      <c r="G82" t="s">
        <v>70</v>
      </c>
      <c r="H82" s="1">
        <v>2</v>
      </c>
      <c r="I82" s="1">
        <v>11</v>
      </c>
      <c r="J82" s="1">
        <v>11</v>
      </c>
      <c r="K82" s="1">
        <v>600</v>
      </c>
      <c r="L82" t="s">
        <v>59</v>
      </c>
      <c r="M82" t="s">
        <v>60</v>
      </c>
      <c r="N82" s="1">
        <v>180410</v>
      </c>
      <c r="O82" s="1">
        <v>180790</v>
      </c>
      <c r="P82" s="1">
        <v>719.12</v>
      </c>
      <c r="Q82" s="1">
        <v>26450</v>
      </c>
      <c r="R82" s="1">
        <v>21090</v>
      </c>
      <c r="S82" s="1">
        <v>27380</v>
      </c>
      <c r="T82" s="1">
        <v>9290</v>
      </c>
      <c r="U82" s="1">
        <v>0</v>
      </c>
      <c r="V82" s="1">
        <v>0</v>
      </c>
      <c r="W82" s="1">
        <v>131498</v>
      </c>
      <c r="X82" s="1">
        <v>131498</v>
      </c>
      <c r="Y82" s="1">
        <v>634.14</v>
      </c>
      <c r="Z82" s="1">
        <v>0</v>
      </c>
      <c r="AA82" s="1">
        <v>0</v>
      </c>
      <c r="AB82" s="1">
        <v>47540</v>
      </c>
      <c r="AC82" s="1">
        <v>27379.58</v>
      </c>
      <c r="AD82" s="1">
        <v>9290</v>
      </c>
      <c r="AE82" s="1">
        <v>0</v>
      </c>
      <c r="AF82" s="1">
        <v>0</v>
      </c>
      <c r="AG82" s="1">
        <v>0</v>
      </c>
      <c r="AH82" s="1">
        <v>0</v>
      </c>
      <c r="AI82" s="1">
        <v>49292</v>
      </c>
      <c r="AJ82" s="1">
        <v>84.98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131498</v>
      </c>
      <c r="AS82" s="1">
        <v>634.14</v>
      </c>
      <c r="AT82" s="1">
        <v>0</v>
      </c>
      <c r="AU82" s="1">
        <v>308526.32</v>
      </c>
      <c r="AV82" s="1">
        <v>0</v>
      </c>
      <c r="AW82" s="1">
        <v>0</v>
      </c>
      <c r="AX82" s="1">
        <v>0</v>
      </c>
      <c r="AY82" t="s">
        <v>61</v>
      </c>
      <c r="AZ82" s="1">
        <v>1</v>
      </c>
      <c r="BA82" s="5">
        <v>244634.5</v>
      </c>
      <c r="BB82" s="5">
        <v>113164</v>
      </c>
      <c r="BC82">
        <f t="shared" si="2"/>
        <v>49292</v>
      </c>
      <c r="BD82">
        <f t="shared" si="3"/>
        <v>131118</v>
      </c>
    </row>
    <row r="83" spans="1:56">
      <c r="A83" t="s">
        <v>309</v>
      </c>
      <c r="B83" t="s">
        <v>76</v>
      </c>
      <c r="C83" t="s">
        <v>77</v>
      </c>
      <c r="D83" t="s">
        <v>56</v>
      </c>
      <c r="E83" t="s">
        <v>56</v>
      </c>
      <c r="F83" t="s">
        <v>56</v>
      </c>
      <c r="G83" t="s">
        <v>56</v>
      </c>
      <c r="H83" s="1">
        <v>2</v>
      </c>
      <c r="I83" s="1">
        <v>33</v>
      </c>
      <c r="J83" s="1">
        <v>33</v>
      </c>
      <c r="K83" s="1">
        <v>1501</v>
      </c>
      <c r="L83" t="s">
        <v>59</v>
      </c>
      <c r="M83" t="s">
        <v>60</v>
      </c>
      <c r="N83" s="1">
        <v>819670</v>
      </c>
      <c r="O83" s="1">
        <v>837490</v>
      </c>
      <c r="P83" s="1">
        <v>2056.5</v>
      </c>
      <c r="Q83" s="1">
        <v>145150</v>
      </c>
      <c r="R83" s="1">
        <v>129040</v>
      </c>
      <c r="S83" s="1">
        <v>198030</v>
      </c>
      <c r="T83" s="1">
        <v>0</v>
      </c>
      <c r="U83" s="1">
        <v>0</v>
      </c>
      <c r="V83" s="1">
        <v>0</v>
      </c>
      <c r="W83" s="1">
        <v>505296</v>
      </c>
      <c r="X83" s="1">
        <v>505296</v>
      </c>
      <c r="Y83" s="1">
        <v>1756.3</v>
      </c>
      <c r="Z83" s="1">
        <v>0</v>
      </c>
      <c r="AA83" s="1">
        <v>0</v>
      </c>
      <c r="AB83" s="1">
        <v>274190</v>
      </c>
      <c r="AC83" s="1">
        <v>197969.27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332194</v>
      </c>
      <c r="AJ83" s="1">
        <v>364.5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505296</v>
      </c>
      <c r="AS83" s="1">
        <v>1692</v>
      </c>
      <c r="AT83" s="1">
        <v>0</v>
      </c>
      <c r="AU83" s="1">
        <v>102157.89</v>
      </c>
      <c r="AV83" s="1">
        <v>0</v>
      </c>
      <c r="AW83" s="1">
        <v>677676.68</v>
      </c>
      <c r="AX83" s="1">
        <v>465072.23</v>
      </c>
      <c r="AY83" t="s">
        <v>61</v>
      </c>
      <c r="AZ83" s="1">
        <v>1</v>
      </c>
      <c r="BA83" s="5">
        <v>570380</v>
      </c>
      <c r="BB83" s="5">
        <v>527725</v>
      </c>
      <c r="BC83">
        <f t="shared" si="2"/>
        <v>332194</v>
      </c>
      <c r="BD83">
        <f t="shared" si="3"/>
        <v>487476</v>
      </c>
    </row>
    <row r="84" spans="1:56">
      <c r="A84" t="s">
        <v>309</v>
      </c>
      <c r="B84" t="s">
        <v>78</v>
      </c>
      <c r="C84" t="s">
        <v>79</v>
      </c>
      <c r="D84" t="s">
        <v>56</v>
      </c>
      <c r="E84" t="s">
        <v>56</v>
      </c>
      <c r="F84" t="s">
        <v>57</v>
      </c>
      <c r="G84" t="s">
        <v>57</v>
      </c>
      <c r="H84" s="1">
        <v>1</v>
      </c>
      <c r="I84" s="1">
        <v>33</v>
      </c>
      <c r="J84" s="1">
        <v>33</v>
      </c>
      <c r="K84" s="1">
        <v>6000</v>
      </c>
      <c r="L84" t="s">
        <v>59</v>
      </c>
      <c r="M84" t="s">
        <v>60</v>
      </c>
      <c r="N84" s="1">
        <v>2444780</v>
      </c>
      <c r="O84" s="1">
        <v>2449470</v>
      </c>
      <c r="P84" s="1">
        <v>3711.36</v>
      </c>
      <c r="Q84" s="1">
        <v>398530</v>
      </c>
      <c r="R84" s="1">
        <v>413930</v>
      </c>
      <c r="S84" s="1">
        <v>603650</v>
      </c>
      <c r="T84" s="1">
        <v>206400</v>
      </c>
      <c r="U84" s="1">
        <v>0</v>
      </c>
      <c r="V84" s="1">
        <v>0</v>
      </c>
      <c r="W84" s="1">
        <v>1743917</v>
      </c>
      <c r="X84" s="1">
        <v>1743917</v>
      </c>
      <c r="Y84" s="1">
        <v>4800</v>
      </c>
      <c r="Z84" s="1">
        <v>0</v>
      </c>
      <c r="AA84" s="1">
        <v>0</v>
      </c>
      <c r="AB84" s="1">
        <v>812460</v>
      </c>
      <c r="AC84" s="1">
        <v>603650</v>
      </c>
      <c r="AD84" s="1">
        <v>206400</v>
      </c>
      <c r="AE84" s="1">
        <v>0</v>
      </c>
      <c r="AF84" s="1">
        <v>0</v>
      </c>
      <c r="AG84" s="1">
        <v>0</v>
      </c>
      <c r="AH84" s="1">
        <v>0</v>
      </c>
      <c r="AI84" s="1">
        <v>705553</v>
      </c>
      <c r="AJ84" s="1">
        <v>75.900000000000006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1743917</v>
      </c>
      <c r="AS84" s="1">
        <v>3635.46</v>
      </c>
      <c r="AT84" s="1">
        <v>0</v>
      </c>
      <c r="AU84" s="1">
        <v>286042.11</v>
      </c>
      <c r="AV84" s="1">
        <v>0</v>
      </c>
      <c r="AW84" s="1">
        <v>1262940.08</v>
      </c>
      <c r="AX84" s="1">
        <v>987774.37</v>
      </c>
      <c r="AY84" t="s">
        <v>61</v>
      </c>
      <c r="AZ84" s="1">
        <v>1</v>
      </c>
      <c r="BA84" s="5">
        <v>2280000</v>
      </c>
      <c r="BB84" s="5">
        <v>0</v>
      </c>
      <c r="BC84">
        <f t="shared" si="2"/>
        <v>705553</v>
      </c>
      <c r="BD84">
        <f t="shared" si="3"/>
        <v>1739227</v>
      </c>
    </row>
    <row r="85" spans="1:56">
      <c r="A85" t="s">
        <v>309</v>
      </c>
      <c r="B85" t="s">
        <v>80</v>
      </c>
      <c r="C85" t="s">
        <v>81</v>
      </c>
      <c r="D85" t="s">
        <v>56</v>
      </c>
      <c r="E85" t="s">
        <v>56</v>
      </c>
      <c r="F85" t="s">
        <v>57</v>
      </c>
      <c r="G85" t="s">
        <v>58</v>
      </c>
      <c r="H85" s="1">
        <v>1</v>
      </c>
      <c r="I85" s="1">
        <v>33</v>
      </c>
      <c r="J85" s="1">
        <v>33</v>
      </c>
      <c r="K85" s="1">
        <v>3500</v>
      </c>
      <c r="L85" t="s">
        <v>59</v>
      </c>
      <c r="M85" t="s">
        <v>60</v>
      </c>
      <c r="N85" s="1">
        <v>823020</v>
      </c>
      <c r="O85" s="1">
        <v>839560</v>
      </c>
      <c r="P85" s="1">
        <v>2889</v>
      </c>
      <c r="Q85" s="1">
        <v>113720</v>
      </c>
      <c r="R85" s="1">
        <v>145570</v>
      </c>
      <c r="S85" s="1">
        <v>149530</v>
      </c>
      <c r="T85" s="1">
        <v>0</v>
      </c>
      <c r="U85" s="1">
        <v>0</v>
      </c>
      <c r="V85" s="1">
        <v>0</v>
      </c>
      <c r="W85" s="1">
        <v>699477</v>
      </c>
      <c r="X85" s="1">
        <v>699477</v>
      </c>
      <c r="Y85" s="1">
        <v>2800</v>
      </c>
      <c r="Z85" s="1">
        <v>0</v>
      </c>
      <c r="AA85" s="1">
        <v>0</v>
      </c>
      <c r="AB85" s="1">
        <v>259290</v>
      </c>
      <c r="AC85" s="1">
        <v>149524.03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140083</v>
      </c>
      <c r="AJ85" s="1">
        <v>184.96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699477</v>
      </c>
      <c r="AS85" s="1">
        <v>2704.04</v>
      </c>
      <c r="AT85" s="1">
        <v>0</v>
      </c>
      <c r="AU85" s="1">
        <v>44949.47</v>
      </c>
      <c r="AV85" s="1">
        <v>0</v>
      </c>
      <c r="AW85" s="1">
        <v>250748.97</v>
      </c>
      <c r="AX85" s="1">
        <v>196116.51</v>
      </c>
      <c r="AY85" t="s">
        <v>61</v>
      </c>
      <c r="AZ85" s="1">
        <v>1</v>
      </c>
      <c r="BA85" s="5">
        <v>1330000</v>
      </c>
      <c r="BB85" s="5">
        <v>0</v>
      </c>
      <c r="BC85">
        <f t="shared" si="2"/>
        <v>140083</v>
      </c>
      <c r="BD85">
        <f t="shared" si="3"/>
        <v>682937</v>
      </c>
    </row>
    <row r="86" spans="1:56">
      <c r="A86" t="s">
        <v>309</v>
      </c>
      <c r="B86" t="s">
        <v>82</v>
      </c>
      <c r="C86" t="s">
        <v>83</v>
      </c>
      <c r="D86" t="s">
        <v>56</v>
      </c>
      <c r="E86" t="s">
        <v>56</v>
      </c>
      <c r="F86" t="s">
        <v>57</v>
      </c>
      <c r="G86" t="s">
        <v>58</v>
      </c>
      <c r="H86" s="1">
        <v>1</v>
      </c>
      <c r="I86" s="1">
        <v>33</v>
      </c>
      <c r="J86" s="1">
        <v>33</v>
      </c>
      <c r="K86" s="1">
        <v>2000</v>
      </c>
      <c r="L86" t="s">
        <v>59</v>
      </c>
      <c r="M86" t="s">
        <v>60</v>
      </c>
      <c r="N86" s="1">
        <v>682800</v>
      </c>
      <c r="O86" s="1">
        <v>685890</v>
      </c>
      <c r="P86" s="1">
        <v>1461</v>
      </c>
      <c r="Q86" s="1">
        <v>106420</v>
      </c>
      <c r="R86" s="1">
        <v>120990</v>
      </c>
      <c r="S86" s="1">
        <v>208340</v>
      </c>
      <c r="T86" s="1">
        <v>0</v>
      </c>
      <c r="U86" s="1">
        <v>0</v>
      </c>
      <c r="V86" s="1">
        <v>0</v>
      </c>
      <c r="W86" s="1">
        <v>418513</v>
      </c>
      <c r="X86" s="1">
        <v>418513</v>
      </c>
      <c r="Y86" s="1">
        <v>1600</v>
      </c>
      <c r="Z86" s="1">
        <v>0</v>
      </c>
      <c r="AA86" s="1">
        <v>0</v>
      </c>
      <c r="AB86" s="1">
        <v>227410</v>
      </c>
      <c r="AC86" s="1">
        <v>208340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267377</v>
      </c>
      <c r="AJ86" s="1">
        <v>172.5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418513</v>
      </c>
      <c r="AS86" s="1">
        <v>1288.5</v>
      </c>
      <c r="AT86" s="1">
        <v>0</v>
      </c>
      <c r="AU86" s="1">
        <v>115792.89</v>
      </c>
      <c r="AV86" s="1">
        <v>0</v>
      </c>
      <c r="AW86" s="1">
        <v>478605.06</v>
      </c>
      <c r="AX86" s="1">
        <v>374327.98</v>
      </c>
      <c r="AY86" t="s">
        <v>61</v>
      </c>
      <c r="AZ86" s="1">
        <v>1</v>
      </c>
      <c r="BA86" s="5">
        <v>760000</v>
      </c>
      <c r="BB86" s="5">
        <v>0</v>
      </c>
      <c r="BC86">
        <f t="shared" si="2"/>
        <v>267377</v>
      </c>
      <c r="BD86">
        <f t="shared" si="3"/>
        <v>415423</v>
      </c>
    </row>
    <row r="87" spans="1:56">
      <c r="A87" t="s">
        <v>309</v>
      </c>
      <c r="B87" t="s">
        <v>303</v>
      </c>
      <c r="C87" t="s">
        <v>304</v>
      </c>
      <c r="D87" t="s">
        <v>86</v>
      </c>
      <c r="E87" t="s">
        <v>91</v>
      </c>
      <c r="F87" t="s">
        <v>305</v>
      </c>
      <c r="G87" t="s">
        <v>306</v>
      </c>
      <c r="H87" s="1">
        <v>2</v>
      </c>
      <c r="I87" s="1">
        <v>11</v>
      </c>
      <c r="J87" s="1">
        <v>11</v>
      </c>
      <c r="K87" s="1">
        <v>1000</v>
      </c>
      <c r="L87" t="s">
        <v>59</v>
      </c>
      <c r="M87" t="s">
        <v>60</v>
      </c>
      <c r="N87" s="1">
        <v>228390</v>
      </c>
      <c r="O87" s="1">
        <v>228760</v>
      </c>
      <c r="P87" s="1">
        <v>627</v>
      </c>
      <c r="Q87" s="1">
        <v>36770</v>
      </c>
      <c r="R87" s="1">
        <v>34540</v>
      </c>
      <c r="S87" s="1">
        <v>57860</v>
      </c>
      <c r="T87" s="1">
        <v>0</v>
      </c>
      <c r="U87" s="1">
        <v>0</v>
      </c>
      <c r="V87" s="1">
        <v>0</v>
      </c>
      <c r="W87" s="1">
        <v>112694</v>
      </c>
      <c r="X87" s="1">
        <v>112694</v>
      </c>
      <c r="Y87" s="1">
        <v>800</v>
      </c>
      <c r="Z87" s="1">
        <v>0</v>
      </c>
      <c r="AA87" s="1">
        <v>0</v>
      </c>
      <c r="AB87" s="1">
        <v>71310</v>
      </c>
      <c r="AC87" s="1">
        <v>57849.66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116066</v>
      </c>
      <c r="AJ87" s="1">
        <v>52.32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112694</v>
      </c>
      <c r="AS87" s="1">
        <v>574.67999999999995</v>
      </c>
      <c r="AT87" s="1">
        <v>0</v>
      </c>
      <c r="AU87" s="1">
        <v>719894.74</v>
      </c>
      <c r="AV87" s="1">
        <v>0</v>
      </c>
      <c r="AW87" s="1">
        <v>0</v>
      </c>
      <c r="AX87" s="1">
        <v>0</v>
      </c>
      <c r="AY87" t="s">
        <v>61</v>
      </c>
      <c r="AZ87" s="1">
        <v>1</v>
      </c>
      <c r="BA87" s="5">
        <v>380000</v>
      </c>
      <c r="BB87" s="5">
        <v>0</v>
      </c>
      <c r="BC87">
        <f t="shared" si="2"/>
        <v>116066</v>
      </c>
      <c r="BD87">
        <f t="shared" si="3"/>
        <v>112324</v>
      </c>
    </row>
    <row r="88" spans="1:56">
      <c r="A88" t="s">
        <v>309</v>
      </c>
      <c r="B88" t="s">
        <v>84</v>
      </c>
      <c r="C88" t="s">
        <v>85</v>
      </c>
      <c r="D88" t="s">
        <v>86</v>
      </c>
      <c r="E88" t="s">
        <v>87</v>
      </c>
      <c r="F88" t="s">
        <v>87</v>
      </c>
      <c r="G88" t="s">
        <v>88</v>
      </c>
      <c r="H88" s="1">
        <v>2</v>
      </c>
      <c r="I88" s="1">
        <v>33</v>
      </c>
      <c r="J88" s="1">
        <v>33</v>
      </c>
      <c r="K88" s="1">
        <v>1501</v>
      </c>
      <c r="L88" t="s">
        <v>59</v>
      </c>
      <c r="M88" t="s">
        <v>60</v>
      </c>
      <c r="N88" s="1">
        <v>185525</v>
      </c>
      <c r="O88" s="1">
        <v>186150</v>
      </c>
      <c r="P88" s="1">
        <v>832.5</v>
      </c>
      <c r="Q88" s="1">
        <v>36538</v>
      </c>
      <c r="R88" s="1">
        <v>29150</v>
      </c>
      <c r="S88" s="1">
        <v>33550</v>
      </c>
      <c r="T88" s="1">
        <v>0</v>
      </c>
      <c r="U88" s="1">
        <v>0</v>
      </c>
      <c r="V88" s="1">
        <v>0</v>
      </c>
      <c r="W88" s="1">
        <v>104641</v>
      </c>
      <c r="X88" s="1">
        <v>104641</v>
      </c>
      <c r="Y88" s="1">
        <v>1200.8</v>
      </c>
      <c r="Z88" s="1">
        <v>0</v>
      </c>
      <c r="AA88" s="1">
        <v>0</v>
      </c>
      <c r="AB88" s="1">
        <v>65688</v>
      </c>
      <c r="AC88" s="1">
        <v>33550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81509</v>
      </c>
      <c r="AJ88" s="1">
        <v>96.35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104641</v>
      </c>
      <c r="AS88" s="1">
        <v>736.15</v>
      </c>
      <c r="AT88" s="1">
        <v>0</v>
      </c>
      <c r="AU88" s="1">
        <v>40547.79</v>
      </c>
      <c r="AV88" s="1">
        <v>0</v>
      </c>
      <c r="AW88" s="1">
        <v>145901.07</v>
      </c>
      <c r="AX88" s="1">
        <v>114112.57</v>
      </c>
      <c r="AY88" t="s">
        <v>61</v>
      </c>
      <c r="AZ88" s="1">
        <v>1</v>
      </c>
      <c r="BA88" s="5">
        <v>570380</v>
      </c>
      <c r="BB88" s="5">
        <v>0</v>
      </c>
      <c r="BC88">
        <f t="shared" si="2"/>
        <v>81509</v>
      </c>
      <c r="BD88">
        <f t="shared" si="3"/>
        <v>104016</v>
      </c>
    </row>
    <row r="89" spans="1:56">
      <c r="A89" t="s">
        <v>309</v>
      </c>
      <c r="B89" t="s">
        <v>89</v>
      </c>
      <c r="C89" t="s">
        <v>90</v>
      </c>
      <c r="D89" t="s">
        <v>86</v>
      </c>
      <c r="E89" t="s">
        <v>91</v>
      </c>
      <c r="F89" t="s">
        <v>91</v>
      </c>
      <c r="G89" t="s">
        <v>91</v>
      </c>
      <c r="H89" s="1">
        <v>1</v>
      </c>
      <c r="I89" s="1">
        <v>33</v>
      </c>
      <c r="J89" s="1">
        <v>33</v>
      </c>
      <c r="K89" s="1">
        <v>1700</v>
      </c>
      <c r="L89" t="s">
        <v>59</v>
      </c>
      <c r="M89" t="s">
        <v>60</v>
      </c>
      <c r="N89" s="1">
        <v>624897</v>
      </c>
      <c r="O89" s="1">
        <v>628403</v>
      </c>
      <c r="P89" s="1">
        <v>1855.75</v>
      </c>
      <c r="Q89" s="1">
        <v>68189</v>
      </c>
      <c r="R89" s="1">
        <v>141822</v>
      </c>
      <c r="S89" s="1">
        <v>160431</v>
      </c>
      <c r="T89" s="1">
        <v>69185</v>
      </c>
      <c r="U89" s="1">
        <v>0</v>
      </c>
      <c r="V89" s="1">
        <v>0</v>
      </c>
      <c r="W89" s="1">
        <v>447313</v>
      </c>
      <c r="X89" s="1">
        <v>447313</v>
      </c>
      <c r="Y89" s="1">
        <v>1855.75</v>
      </c>
      <c r="Z89" s="1">
        <v>0</v>
      </c>
      <c r="AA89" s="1">
        <v>0</v>
      </c>
      <c r="AB89" s="1">
        <v>210011</v>
      </c>
      <c r="AC89" s="1">
        <v>160413.1</v>
      </c>
      <c r="AD89" s="1">
        <v>69185</v>
      </c>
      <c r="AE89" s="1">
        <v>0</v>
      </c>
      <c r="AF89" s="1">
        <v>0</v>
      </c>
      <c r="AG89" s="1">
        <v>0</v>
      </c>
      <c r="AH89" s="1">
        <v>0</v>
      </c>
      <c r="AI89" s="1">
        <v>181090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447313</v>
      </c>
      <c r="AS89" s="1">
        <v>1855.75</v>
      </c>
      <c r="AT89" s="1">
        <v>0</v>
      </c>
      <c r="AU89" s="1">
        <v>134848.42000000001</v>
      </c>
      <c r="AV89" s="1">
        <v>0</v>
      </c>
      <c r="AW89" s="1">
        <v>324150.58</v>
      </c>
      <c r="AX89" s="1">
        <v>253525.59</v>
      </c>
      <c r="AY89" t="s">
        <v>61</v>
      </c>
      <c r="AZ89" s="1">
        <v>1</v>
      </c>
      <c r="BA89" s="5">
        <v>807500</v>
      </c>
      <c r="BB89" s="5">
        <v>147962.5</v>
      </c>
      <c r="BC89">
        <f t="shared" si="2"/>
        <v>181090</v>
      </c>
      <c r="BD89">
        <f t="shared" si="3"/>
        <v>443807</v>
      </c>
    </row>
    <row r="90" spans="1:56">
      <c r="A90" t="s">
        <v>309</v>
      </c>
      <c r="B90" t="s">
        <v>92</v>
      </c>
      <c r="C90" t="s">
        <v>93</v>
      </c>
      <c r="D90" t="s">
        <v>86</v>
      </c>
      <c r="E90" t="s">
        <v>91</v>
      </c>
      <c r="F90" t="s">
        <v>91</v>
      </c>
      <c r="G90" t="s">
        <v>91</v>
      </c>
      <c r="H90" s="1">
        <v>1</v>
      </c>
      <c r="I90" s="1">
        <v>132</v>
      </c>
      <c r="J90" s="1">
        <v>132</v>
      </c>
      <c r="K90" s="1">
        <v>11000</v>
      </c>
      <c r="L90" t="s">
        <v>59</v>
      </c>
      <c r="M90" t="s">
        <v>94</v>
      </c>
      <c r="N90" s="1">
        <v>3025100</v>
      </c>
      <c r="O90" s="1">
        <v>3027000</v>
      </c>
      <c r="P90" s="1">
        <v>9974.26</v>
      </c>
      <c r="Q90" s="1">
        <v>468600</v>
      </c>
      <c r="R90" s="1">
        <v>495700</v>
      </c>
      <c r="S90" s="1">
        <v>442300</v>
      </c>
      <c r="T90" s="1">
        <v>212800</v>
      </c>
      <c r="U90" s="1">
        <v>0</v>
      </c>
      <c r="V90" s="1">
        <v>0</v>
      </c>
      <c r="W90" s="1">
        <v>2895851</v>
      </c>
      <c r="X90" s="1">
        <v>2895851</v>
      </c>
      <c r="Y90" s="1">
        <v>9949.34</v>
      </c>
      <c r="Z90" s="1">
        <v>0</v>
      </c>
      <c r="AA90" s="1">
        <v>0</v>
      </c>
      <c r="AB90" s="1">
        <v>964300</v>
      </c>
      <c r="AC90" s="1">
        <v>442300</v>
      </c>
      <c r="AD90" s="1">
        <v>212800</v>
      </c>
      <c r="AE90" s="1">
        <v>0</v>
      </c>
      <c r="AF90" s="1">
        <v>0</v>
      </c>
      <c r="AG90" s="1">
        <v>0</v>
      </c>
      <c r="AH90" s="1">
        <v>0</v>
      </c>
      <c r="AI90" s="1">
        <v>131149</v>
      </c>
      <c r="AJ90" s="1">
        <v>24.92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2895851</v>
      </c>
      <c r="AS90" s="1">
        <v>9949.34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t="s">
        <v>61</v>
      </c>
      <c r="AZ90" s="1">
        <v>1</v>
      </c>
      <c r="BA90" s="5">
        <v>4725936.5</v>
      </c>
      <c r="BB90" s="5">
        <v>0</v>
      </c>
      <c r="BC90">
        <f t="shared" si="2"/>
        <v>131149</v>
      </c>
      <c r="BD90">
        <f t="shared" si="3"/>
        <v>2893951</v>
      </c>
    </row>
    <row r="91" spans="1:56">
      <c r="A91" t="s">
        <v>309</v>
      </c>
      <c r="B91" t="s">
        <v>95</v>
      </c>
      <c r="C91" t="s">
        <v>96</v>
      </c>
      <c r="D91" t="s">
        <v>86</v>
      </c>
      <c r="E91" t="s">
        <v>91</v>
      </c>
      <c r="F91" t="s">
        <v>91</v>
      </c>
      <c r="G91" t="s">
        <v>91</v>
      </c>
      <c r="H91" s="1">
        <v>2</v>
      </c>
      <c r="I91" s="1">
        <v>33</v>
      </c>
      <c r="J91" s="1">
        <v>33</v>
      </c>
      <c r="K91" s="1">
        <v>4500</v>
      </c>
      <c r="L91" t="s">
        <v>59</v>
      </c>
      <c r="M91" t="s">
        <v>60</v>
      </c>
      <c r="N91" s="1">
        <v>1814850</v>
      </c>
      <c r="O91" s="1">
        <v>1815350</v>
      </c>
      <c r="P91" s="1">
        <v>4036</v>
      </c>
      <c r="Q91" s="1">
        <v>300450</v>
      </c>
      <c r="R91" s="1">
        <v>309970</v>
      </c>
      <c r="S91" s="1">
        <v>390730</v>
      </c>
      <c r="T91" s="1">
        <v>0</v>
      </c>
      <c r="U91" s="1">
        <v>0</v>
      </c>
      <c r="V91" s="1">
        <v>0</v>
      </c>
      <c r="W91" s="1">
        <v>1240735</v>
      </c>
      <c r="X91" s="1">
        <v>1240735</v>
      </c>
      <c r="Y91" s="1">
        <v>3955.5</v>
      </c>
      <c r="Z91" s="1">
        <v>0</v>
      </c>
      <c r="AA91" s="1">
        <v>0</v>
      </c>
      <c r="AB91" s="1">
        <v>610420</v>
      </c>
      <c r="AC91" s="1">
        <v>390730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574615</v>
      </c>
      <c r="AJ91" s="1">
        <v>80.5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1240735</v>
      </c>
      <c r="AS91" s="1">
        <v>3955.5</v>
      </c>
      <c r="AT91" s="1">
        <v>0</v>
      </c>
      <c r="AU91" s="1">
        <v>204315.79</v>
      </c>
      <c r="AV91" s="1">
        <v>0</v>
      </c>
      <c r="AW91" s="1">
        <v>1172215.02</v>
      </c>
      <c r="AX91" s="1">
        <v>804461.29</v>
      </c>
      <c r="AY91" t="s">
        <v>61</v>
      </c>
      <c r="AZ91" s="1">
        <v>1</v>
      </c>
      <c r="BA91" s="5">
        <v>1878862.5</v>
      </c>
      <c r="BB91" s="5">
        <v>0</v>
      </c>
      <c r="BC91">
        <f t="shared" si="2"/>
        <v>574615</v>
      </c>
      <c r="BD91">
        <f t="shared" si="3"/>
        <v>1240235</v>
      </c>
    </row>
    <row r="92" spans="1:56">
      <c r="A92" t="s">
        <v>309</v>
      </c>
      <c r="B92" t="s">
        <v>97</v>
      </c>
      <c r="C92" t="s">
        <v>98</v>
      </c>
      <c r="D92" t="s">
        <v>86</v>
      </c>
      <c r="E92" t="s">
        <v>91</v>
      </c>
      <c r="F92" t="s">
        <v>91</v>
      </c>
      <c r="G92" t="s">
        <v>91</v>
      </c>
      <c r="H92" s="1">
        <v>2</v>
      </c>
      <c r="I92" s="1">
        <v>33</v>
      </c>
      <c r="J92" s="1">
        <v>33</v>
      </c>
      <c r="K92" s="1">
        <v>3000</v>
      </c>
      <c r="L92" t="s">
        <v>59</v>
      </c>
      <c r="M92" t="s">
        <v>60</v>
      </c>
      <c r="N92" s="1">
        <v>587930</v>
      </c>
      <c r="O92" s="1">
        <v>588850</v>
      </c>
      <c r="P92" s="1">
        <v>1338</v>
      </c>
      <c r="Q92" s="1">
        <v>89420</v>
      </c>
      <c r="R92" s="1">
        <v>96290</v>
      </c>
      <c r="S92" s="1">
        <v>143850</v>
      </c>
      <c r="T92" s="1">
        <v>0</v>
      </c>
      <c r="U92" s="1">
        <v>0</v>
      </c>
      <c r="V92" s="1">
        <v>0</v>
      </c>
      <c r="W92" s="1">
        <v>307996</v>
      </c>
      <c r="X92" s="1">
        <v>307996</v>
      </c>
      <c r="Y92" s="1">
        <v>2400</v>
      </c>
      <c r="Z92" s="1">
        <v>0</v>
      </c>
      <c r="AA92" s="1">
        <v>0</v>
      </c>
      <c r="AB92" s="1">
        <v>185710</v>
      </c>
      <c r="AC92" s="1">
        <v>143839.15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280854</v>
      </c>
      <c r="AJ92" s="1">
        <v>60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307996</v>
      </c>
      <c r="AS92" s="1">
        <v>1278</v>
      </c>
      <c r="AT92" s="1">
        <v>0</v>
      </c>
      <c r="AU92" s="1">
        <v>204315.79</v>
      </c>
      <c r="AV92" s="1">
        <v>0</v>
      </c>
      <c r="AW92" s="1">
        <v>572942.85</v>
      </c>
      <c r="AX92" s="1">
        <v>393196.07</v>
      </c>
      <c r="AY92" t="s">
        <v>61</v>
      </c>
      <c r="AZ92" s="1">
        <v>1</v>
      </c>
      <c r="BA92" s="5">
        <v>1140000</v>
      </c>
      <c r="BB92" s="5">
        <v>0</v>
      </c>
      <c r="BC92">
        <f t="shared" si="2"/>
        <v>280854</v>
      </c>
      <c r="BD92">
        <f t="shared" si="3"/>
        <v>307076</v>
      </c>
    </row>
    <row r="93" spans="1:56">
      <c r="A93" t="s">
        <v>309</v>
      </c>
      <c r="B93" t="s">
        <v>99</v>
      </c>
      <c r="C93" t="s">
        <v>100</v>
      </c>
      <c r="D93" t="s">
        <v>86</v>
      </c>
      <c r="E93" t="s">
        <v>87</v>
      </c>
      <c r="F93" t="s">
        <v>101</v>
      </c>
      <c r="G93" t="s">
        <v>102</v>
      </c>
      <c r="H93" s="1">
        <v>2</v>
      </c>
      <c r="I93" s="1">
        <v>11</v>
      </c>
      <c r="J93" s="1">
        <v>11</v>
      </c>
      <c r="K93" s="1">
        <v>1700</v>
      </c>
      <c r="L93" t="s">
        <v>59</v>
      </c>
      <c r="M93" t="s">
        <v>60</v>
      </c>
      <c r="N93" s="1">
        <v>342150</v>
      </c>
      <c r="O93" s="1">
        <v>345290</v>
      </c>
      <c r="P93" s="1">
        <v>1339</v>
      </c>
      <c r="Q93" s="1">
        <v>47880</v>
      </c>
      <c r="R93" s="1">
        <v>48140</v>
      </c>
      <c r="S93" s="1">
        <v>75470</v>
      </c>
      <c r="T93" s="1">
        <v>0</v>
      </c>
      <c r="U93" s="1">
        <v>0</v>
      </c>
      <c r="V93" s="1">
        <v>0</v>
      </c>
      <c r="W93" s="1">
        <v>175814</v>
      </c>
      <c r="X93" s="1">
        <v>175814</v>
      </c>
      <c r="Y93" s="1">
        <v>1360</v>
      </c>
      <c r="Z93" s="1">
        <v>0</v>
      </c>
      <c r="AA93" s="1">
        <v>0</v>
      </c>
      <c r="AB93" s="1">
        <v>96020</v>
      </c>
      <c r="AC93" s="1">
        <v>75470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169476</v>
      </c>
      <c r="AJ93" s="1">
        <v>159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175814</v>
      </c>
      <c r="AS93" s="1">
        <v>1180</v>
      </c>
      <c r="AT93" s="1">
        <v>0</v>
      </c>
      <c r="AU93" s="1">
        <v>1439789.47</v>
      </c>
      <c r="AV93" s="1">
        <v>0</v>
      </c>
      <c r="AW93" s="1">
        <v>0</v>
      </c>
      <c r="AX93" s="1">
        <v>0</v>
      </c>
      <c r="AY93" t="s">
        <v>61</v>
      </c>
      <c r="AZ93" s="1">
        <v>1</v>
      </c>
      <c r="BA93" s="5">
        <v>646000</v>
      </c>
      <c r="BB93" s="5">
        <v>0</v>
      </c>
      <c r="BC93">
        <f t="shared" si="2"/>
        <v>169476</v>
      </c>
      <c r="BD93">
        <f t="shared" si="3"/>
        <v>172674</v>
      </c>
    </row>
    <row r="94" spans="1:56">
      <c r="A94" t="s">
        <v>309</v>
      </c>
      <c r="B94" t="s">
        <v>103</v>
      </c>
      <c r="C94" t="s">
        <v>104</v>
      </c>
      <c r="D94" t="s">
        <v>86</v>
      </c>
      <c r="E94" t="s">
        <v>91</v>
      </c>
      <c r="F94" t="s">
        <v>91</v>
      </c>
      <c r="G94" t="s">
        <v>91</v>
      </c>
      <c r="H94" s="1">
        <v>1</v>
      </c>
      <c r="I94" s="1">
        <v>33</v>
      </c>
      <c r="J94" s="1">
        <v>33</v>
      </c>
      <c r="K94" s="1">
        <v>4300</v>
      </c>
      <c r="L94" t="s">
        <v>59</v>
      </c>
      <c r="M94" t="s">
        <v>60</v>
      </c>
      <c r="N94" s="1">
        <v>1070005</v>
      </c>
      <c r="O94" s="1">
        <v>1083555</v>
      </c>
      <c r="P94" s="1">
        <v>3375</v>
      </c>
      <c r="Q94" s="1">
        <v>210140</v>
      </c>
      <c r="R94" s="1">
        <v>155370</v>
      </c>
      <c r="S94" s="1">
        <v>151705</v>
      </c>
      <c r="T94" s="1">
        <v>66585</v>
      </c>
      <c r="U94" s="1">
        <v>0</v>
      </c>
      <c r="V94" s="1">
        <v>0</v>
      </c>
      <c r="W94" s="1">
        <v>864199</v>
      </c>
      <c r="X94" s="1">
        <v>864199</v>
      </c>
      <c r="Y94" s="1">
        <v>3440</v>
      </c>
      <c r="Z94" s="1">
        <v>0</v>
      </c>
      <c r="AA94" s="1">
        <v>0</v>
      </c>
      <c r="AB94" s="1">
        <v>365510</v>
      </c>
      <c r="AC94" s="1">
        <v>151705</v>
      </c>
      <c r="AD94" s="1">
        <v>66585</v>
      </c>
      <c r="AE94" s="1">
        <v>0</v>
      </c>
      <c r="AF94" s="1">
        <v>0</v>
      </c>
      <c r="AG94" s="1">
        <v>0</v>
      </c>
      <c r="AH94" s="1">
        <v>0</v>
      </c>
      <c r="AI94" s="1">
        <v>219356</v>
      </c>
      <c r="AJ94" s="1">
        <v>60.02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864199</v>
      </c>
      <c r="AS94" s="1">
        <v>3314.98</v>
      </c>
      <c r="AT94" s="1">
        <v>0</v>
      </c>
      <c r="AU94" s="1">
        <v>90389.31</v>
      </c>
      <c r="AV94" s="1">
        <v>0</v>
      </c>
      <c r="AW94" s="1">
        <v>0</v>
      </c>
      <c r="AX94" s="1">
        <v>0</v>
      </c>
      <c r="AY94" t="s">
        <v>61</v>
      </c>
      <c r="AZ94" s="1">
        <v>1</v>
      </c>
      <c r="BA94" s="5">
        <v>1634000</v>
      </c>
      <c r="BB94" s="5">
        <v>0</v>
      </c>
      <c r="BC94">
        <f t="shared" si="2"/>
        <v>219356</v>
      </c>
      <c r="BD94">
        <f t="shared" si="3"/>
        <v>850649</v>
      </c>
    </row>
    <row r="95" spans="1:56">
      <c r="A95" t="s">
        <v>309</v>
      </c>
      <c r="B95" t="s">
        <v>105</v>
      </c>
      <c r="C95" t="s">
        <v>106</v>
      </c>
      <c r="D95" t="s">
        <v>107</v>
      </c>
      <c r="E95" t="s">
        <v>107</v>
      </c>
      <c r="F95" t="s">
        <v>107</v>
      </c>
      <c r="G95" t="s">
        <v>107</v>
      </c>
      <c r="H95" s="1">
        <v>1</v>
      </c>
      <c r="I95" s="1">
        <v>33</v>
      </c>
      <c r="J95" s="1">
        <v>33</v>
      </c>
      <c r="K95" s="1">
        <v>2200</v>
      </c>
      <c r="L95" t="s">
        <v>59</v>
      </c>
      <c r="M95" t="s">
        <v>94</v>
      </c>
      <c r="N95" s="1">
        <v>557808.5</v>
      </c>
      <c r="O95" s="1">
        <v>558804.5</v>
      </c>
      <c r="P95" s="1">
        <v>1459.5</v>
      </c>
      <c r="Q95" s="1">
        <v>82032</v>
      </c>
      <c r="R95" s="1">
        <v>108779</v>
      </c>
      <c r="S95" s="1">
        <v>160306</v>
      </c>
      <c r="T95" s="1">
        <v>0</v>
      </c>
      <c r="U95" s="1">
        <v>0</v>
      </c>
      <c r="V95" s="1">
        <v>0</v>
      </c>
      <c r="W95" s="1">
        <v>320341</v>
      </c>
      <c r="X95" s="1">
        <v>320341</v>
      </c>
      <c r="Y95" s="1">
        <v>1760</v>
      </c>
      <c r="Z95" s="1">
        <v>0</v>
      </c>
      <c r="AA95" s="1">
        <v>0</v>
      </c>
      <c r="AB95" s="1">
        <v>190811</v>
      </c>
      <c r="AC95" s="1">
        <v>160306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238464</v>
      </c>
      <c r="AJ95" s="1">
        <v>324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320340.5</v>
      </c>
      <c r="AS95" s="1">
        <v>1135.5</v>
      </c>
      <c r="AT95" s="1">
        <v>0</v>
      </c>
      <c r="AU95" s="1">
        <v>204315.79</v>
      </c>
      <c r="AV95" s="1">
        <v>0</v>
      </c>
      <c r="AW95" s="1">
        <v>426851</v>
      </c>
      <c r="AX95" s="1">
        <v>333849.94</v>
      </c>
      <c r="AY95" t="s">
        <v>61</v>
      </c>
      <c r="AZ95" s="1">
        <v>1</v>
      </c>
      <c r="BA95" s="5">
        <v>836000</v>
      </c>
      <c r="BB95" s="5">
        <v>0</v>
      </c>
      <c r="BC95">
        <f t="shared" si="2"/>
        <v>238464</v>
      </c>
      <c r="BD95">
        <f t="shared" si="3"/>
        <v>319344.5</v>
      </c>
    </row>
    <row r="96" spans="1:56">
      <c r="A96" t="s">
        <v>309</v>
      </c>
      <c r="B96" t="s">
        <v>108</v>
      </c>
      <c r="C96" t="s">
        <v>109</v>
      </c>
      <c r="D96" t="s">
        <v>107</v>
      </c>
      <c r="E96" t="s">
        <v>110</v>
      </c>
      <c r="F96" t="s">
        <v>111</v>
      </c>
      <c r="G96" t="s">
        <v>112</v>
      </c>
      <c r="H96" s="1">
        <v>1</v>
      </c>
      <c r="I96" s="1">
        <v>33</v>
      </c>
      <c r="J96" s="1">
        <v>33</v>
      </c>
      <c r="K96" s="1">
        <v>1501</v>
      </c>
      <c r="L96" t="s">
        <v>59</v>
      </c>
      <c r="M96" t="s">
        <v>60</v>
      </c>
      <c r="N96" s="1">
        <v>563820</v>
      </c>
      <c r="O96" s="1">
        <v>567080</v>
      </c>
      <c r="P96" s="1">
        <v>1274.5</v>
      </c>
      <c r="Q96" s="1">
        <v>94510</v>
      </c>
      <c r="R96" s="1">
        <v>102130</v>
      </c>
      <c r="S96" s="1">
        <v>132210</v>
      </c>
      <c r="T96" s="1">
        <v>44180</v>
      </c>
      <c r="U96" s="1">
        <v>0</v>
      </c>
      <c r="V96" s="1">
        <v>0</v>
      </c>
      <c r="W96" s="1">
        <v>438094</v>
      </c>
      <c r="X96" s="1">
        <v>438094</v>
      </c>
      <c r="Y96" s="1">
        <v>1249.08</v>
      </c>
      <c r="Z96" s="1">
        <v>0</v>
      </c>
      <c r="AA96" s="1">
        <v>0</v>
      </c>
      <c r="AB96" s="1">
        <v>196640</v>
      </c>
      <c r="AC96" s="1">
        <v>132201.14000000001</v>
      </c>
      <c r="AD96" s="1">
        <v>44180</v>
      </c>
      <c r="AE96" s="1">
        <v>0</v>
      </c>
      <c r="AF96" s="1">
        <v>0</v>
      </c>
      <c r="AG96" s="1">
        <v>0</v>
      </c>
      <c r="AH96" s="1">
        <v>0</v>
      </c>
      <c r="AI96" s="1">
        <v>128986</v>
      </c>
      <c r="AJ96" s="1">
        <v>25.42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438094</v>
      </c>
      <c r="AS96" s="1">
        <v>1249.08</v>
      </c>
      <c r="AT96" s="1">
        <v>0</v>
      </c>
      <c r="AU96" s="1">
        <v>44949.47</v>
      </c>
      <c r="AV96" s="1">
        <v>0</v>
      </c>
      <c r="AW96" s="1">
        <v>0</v>
      </c>
      <c r="AX96" s="1">
        <v>0</v>
      </c>
      <c r="AY96" t="s">
        <v>61</v>
      </c>
      <c r="AZ96" s="1">
        <v>1</v>
      </c>
      <c r="BA96" s="5">
        <v>593313</v>
      </c>
      <c r="BB96" s="5">
        <v>0</v>
      </c>
      <c r="BC96">
        <f t="shared" si="2"/>
        <v>128986</v>
      </c>
      <c r="BD96">
        <f t="shared" si="3"/>
        <v>434834</v>
      </c>
    </row>
    <row r="97" spans="1:56">
      <c r="A97" t="s">
        <v>309</v>
      </c>
      <c r="B97" t="s">
        <v>113</v>
      </c>
      <c r="C97" t="s">
        <v>114</v>
      </c>
      <c r="D97" t="s">
        <v>107</v>
      </c>
      <c r="E97" t="s">
        <v>107</v>
      </c>
      <c r="F97" t="s">
        <v>115</v>
      </c>
      <c r="G97" t="s">
        <v>115</v>
      </c>
      <c r="H97" s="1">
        <v>1</v>
      </c>
      <c r="I97" s="1">
        <v>33</v>
      </c>
      <c r="J97" s="1">
        <v>33</v>
      </c>
      <c r="K97" s="1">
        <v>1550</v>
      </c>
      <c r="L97" t="s">
        <v>59</v>
      </c>
      <c r="M97" t="s">
        <v>60</v>
      </c>
      <c r="N97" s="1">
        <v>762825</v>
      </c>
      <c r="O97" s="1">
        <v>765445</v>
      </c>
      <c r="P97" s="1">
        <v>1698</v>
      </c>
      <c r="Q97" s="1">
        <v>123305</v>
      </c>
      <c r="R97" s="1">
        <v>129880</v>
      </c>
      <c r="S97" s="1">
        <v>203255</v>
      </c>
      <c r="T97" s="1">
        <v>0</v>
      </c>
      <c r="U97" s="1">
        <v>0</v>
      </c>
      <c r="V97" s="1">
        <v>0</v>
      </c>
      <c r="W97" s="1">
        <v>503074</v>
      </c>
      <c r="X97" s="1">
        <v>503074</v>
      </c>
      <c r="Y97" s="1">
        <v>1639.78</v>
      </c>
      <c r="Z97" s="1">
        <v>0</v>
      </c>
      <c r="AA97" s="1">
        <v>0</v>
      </c>
      <c r="AB97" s="1">
        <v>253185</v>
      </c>
      <c r="AC97" s="1">
        <v>203233.67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262371</v>
      </c>
      <c r="AJ97" s="1">
        <v>58.22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503074</v>
      </c>
      <c r="AS97" s="1">
        <v>1639.78</v>
      </c>
      <c r="AT97" s="1">
        <v>0</v>
      </c>
      <c r="AU97" s="1">
        <v>95619.79</v>
      </c>
      <c r="AV97" s="1">
        <v>0</v>
      </c>
      <c r="AW97" s="1">
        <v>0</v>
      </c>
      <c r="AX97" s="1">
        <v>0</v>
      </c>
      <c r="AY97" t="s">
        <v>61</v>
      </c>
      <c r="AZ97" s="1">
        <v>1</v>
      </c>
      <c r="BA97" s="5">
        <v>708595.5</v>
      </c>
      <c r="BB97" s="5">
        <v>140600</v>
      </c>
      <c r="BC97">
        <f t="shared" si="2"/>
        <v>262371</v>
      </c>
      <c r="BD97">
        <f t="shared" si="3"/>
        <v>500454</v>
      </c>
    </row>
    <row r="98" spans="1:56">
      <c r="A98" t="s">
        <v>309</v>
      </c>
      <c r="B98" t="s">
        <v>116</v>
      </c>
      <c r="C98" t="s">
        <v>117</v>
      </c>
      <c r="D98" t="s">
        <v>107</v>
      </c>
      <c r="E98" t="s">
        <v>107</v>
      </c>
      <c r="F98" t="s">
        <v>107</v>
      </c>
      <c r="G98" t="s">
        <v>118</v>
      </c>
      <c r="H98" s="1">
        <v>1</v>
      </c>
      <c r="I98" s="1">
        <v>33</v>
      </c>
      <c r="J98" s="1">
        <v>33</v>
      </c>
      <c r="K98" s="1">
        <v>3200</v>
      </c>
      <c r="L98" t="s">
        <v>59</v>
      </c>
      <c r="M98" t="s">
        <v>60</v>
      </c>
      <c r="N98" s="1">
        <v>1494270</v>
      </c>
      <c r="O98" s="1">
        <v>1502900</v>
      </c>
      <c r="P98" s="1">
        <v>3105</v>
      </c>
      <c r="Q98" s="1">
        <v>250590</v>
      </c>
      <c r="R98" s="1">
        <v>228590</v>
      </c>
      <c r="S98" s="1">
        <v>416240</v>
      </c>
      <c r="T98" s="1">
        <v>0</v>
      </c>
      <c r="U98" s="1">
        <v>0</v>
      </c>
      <c r="V98" s="1">
        <v>0</v>
      </c>
      <c r="W98" s="1">
        <v>908263</v>
      </c>
      <c r="X98" s="1">
        <v>908263</v>
      </c>
      <c r="Y98" s="1">
        <v>2970.34</v>
      </c>
      <c r="Z98" s="1">
        <v>0</v>
      </c>
      <c r="AA98" s="1">
        <v>0</v>
      </c>
      <c r="AB98" s="1">
        <v>479180</v>
      </c>
      <c r="AC98" s="1">
        <v>416163.98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594637</v>
      </c>
      <c r="AJ98" s="1">
        <v>134.66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908263</v>
      </c>
      <c r="AS98" s="1">
        <v>2970.34</v>
      </c>
      <c r="AT98" s="1">
        <v>0</v>
      </c>
      <c r="AU98" s="1">
        <v>176726.65</v>
      </c>
      <c r="AV98" s="1">
        <v>0</v>
      </c>
      <c r="AW98" s="1">
        <v>1064399.49</v>
      </c>
      <c r="AX98" s="1">
        <v>832491.22</v>
      </c>
      <c r="AY98" t="s">
        <v>61</v>
      </c>
      <c r="AZ98" s="1">
        <v>1</v>
      </c>
      <c r="BA98" s="5">
        <v>1410911.5</v>
      </c>
      <c r="BB98" s="5">
        <v>0</v>
      </c>
      <c r="BC98">
        <f t="shared" si="2"/>
        <v>594637</v>
      </c>
      <c r="BD98">
        <f t="shared" si="3"/>
        <v>899633</v>
      </c>
    </row>
    <row r="99" spans="1:56">
      <c r="A99" t="s">
        <v>309</v>
      </c>
      <c r="B99" t="s">
        <v>119</v>
      </c>
      <c r="C99" t="s">
        <v>120</v>
      </c>
      <c r="D99" t="s">
        <v>107</v>
      </c>
      <c r="E99" t="s">
        <v>107</v>
      </c>
      <c r="F99" t="s">
        <v>115</v>
      </c>
      <c r="G99" t="s">
        <v>115</v>
      </c>
      <c r="H99" s="1">
        <v>2</v>
      </c>
      <c r="I99" s="1">
        <v>11</v>
      </c>
      <c r="J99" s="1">
        <v>11</v>
      </c>
      <c r="K99" s="1">
        <v>1425</v>
      </c>
      <c r="L99" t="s">
        <v>59</v>
      </c>
      <c r="M99" t="s">
        <v>60</v>
      </c>
      <c r="N99" s="1">
        <v>633430</v>
      </c>
      <c r="O99" s="1">
        <v>637420</v>
      </c>
      <c r="P99" s="1">
        <v>981.3</v>
      </c>
      <c r="Q99" s="1">
        <v>104900</v>
      </c>
      <c r="R99" s="1">
        <v>107640</v>
      </c>
      <c r="S99" s="1">
        <v>207560</v>
      </c>
      <c r="T99" s="1">
        <v>0</v>
      </c>
      <c r="U99" s="1">
        <v>0</v>
      </c>
      <c r="V99" s="1">
        <v>0</v>
      </c>
      <c r="W99" s="1">
        <v>485709</v>
      </c>
      <c r="X99" s="1">
        <v>485709</v>
      </c>
      <c r="Y99" s="1">
        <v>1140</v>
      </c>
      <c r="Z99" s="1">
        <v>0</v>
      </c>
      <c r="AA99" s="1">
        <v>0</v>
      </c>
      <c r="AB99" s="1">
        <v>212540</v>
      </c>
      <c r="AC99" s="1">
        <v>207557.4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151711</v>
      </c>
      <c r="AJ99" s="1">
        <v>18.21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485709</v>
      </c>
      <c r="AS99" s="1">
        <v>963.09</v>
      </c>
      <c r="AT99" s="1">
        <v>0</v>
      </c>
      <c r="AU99" s="1">
        <v>449934.21</v>
      </c>
      <c r="AV99" s="1">
        <v>0</v>
      </c>
      <c r="AW99" s="1">
        <v>371691.53</v>
      </c>
      <c r="AX99" s="1">
        <v>212395.16</v>
      </c>
      <c r="AY99" t="s">
        <v>61</v>
      </c>
      <c r="AZ99" s="1">
        <v>1</v>
      </c>
      <c r="BA99" s="5">
        <v>541500</v>
      </c>
      <c r="BB99" s="5">
        <v>0</v>
      </c>
      <c r="BC99">
        <f t="shared" si="2"/>
        <v>151711</v>
      </c>
      <c r="BD99">
        <f t="shared" si="3"/>
        <v>481719</v>
      </c>
    </row>
    <row r="100" spans="1:56">
      <c r="A100" t="s">
        <v>309</v>
      </c>
      <c r="B100" t="s">
        <v>121</v>
      </c>
      <c r="C100" t="s">
        <v>122</v>
      </c>
      <c r="D100" t="s">
        <v>107</v>
      </c>
      <c r="E100" t="s">
        <v>107</v>
      </c>
      <c r="F100" t="s">
        <v>107</v>
      </c>
      <c r="G100" t="s">
        <v>118</v>
      </c>
      <c r="H100" s="1">
        <v>1</v>
      </c>
      <c r="I100" s="1">
        <v>33</v>
      </c>
      <c r="J100" s="1">
        <v>33</v>
      </c>
      <c r="K100" s="1">
        <v>2000</v>
      </c>
      <c r="L100" t="s">
        <v>59</v>
      </c>
      <c r="M100" t="s">
        <v>60</v>
      </c>
      <c r="N100" s="1">
        <v>593550</v>
      </c>
      <c r="O100" s="1">
        <v>610500</v>
      </c>
      <c r="P100" s="1">
        <v>1617</v>
      </c>
      <c r="Q100" s="1">
        <v>79300</v>
      </c>
      <c r="R100" s="1">
        <v>106100</v>
      </c>
      <c r="S100" s="1">
        <v>140710</v>
      </c>
      <c r="T100" s="1">
        <v>48290</v>
      </c>
      <c r="U100" s="1">
        <v>0</v>
      </c>
      <c r="V100" s="1">
        <v>0</v>
      </c>
      <c r="W100" s="1">
        <v>403484</v>
      </c>
      <c r="X100" s="1">
        <v>403484</v>
      </c>
      <c r="Y100" s="1">
        <v>1602</v>
      </c>
      <c r="Z100" s="1">
        <v>0</v>
      </c>
      <c r="AA100" s="1">
        <v>0</v>
      </c>
      <c r="AB100" s="1">
        <v>185400</v>
      </c>
      <c r="AC100" s="1">
        <v>140701.32</v>
      </c>
      <c r="AD100" s="1">
        <v>48290</v>
      </c>
      <c r="AE100" s="1">
        <v>0</v>
      </c>
      <c r="AF100" s="1">
        <v>0</v>
      </c>
      <c r="AG100" s="1">
        <v>0</v>
      </c>
      <c r="AH100" s="1">
        <v>0</v>
      </c>
      <c r="AI100" s="1">
        <v>207016</v>
      </c>
      <c r="AJ100" s="1">
        <v>15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403484</v>
      </c>
      <c r="AS100" s="1">
        <v>1602</v>
      </c>
      <c r="AT100" s="1">
        <v>0</v>
      </c>
      <c r="AU100" s="1">
        <v>204315.79</v>
      </c>
      <c r="AV100" s="1">
        <v>0</v>
      </c>
      <c r="AW100" s="1">
        <v>370559.25</v>
      </c>
      <c r="AX100" s="1">
        <v>289822.88</v>
      </c>
      <c r="AY100" t="s">
        <v>61</v>
      </c>
      <c r="AZ100" s="1">
        <v>1</v>
      </c>
      <c r="BA100" s="5">
        <v>760950</v>
      </c>
      <c r="BB100" s="5">
        <v>0</v>
      </c>
      <c r="BC100">
        <f t="shared" si="2"/>
        <v>207016</v>
      </c>
      <c r="BD100">
        <f t="shared" si="3"/>
        <v>386534</v>
      </c>
    </row>
    <row r="101" spans="1:56">
      <c r="A101" t="s">
        <v>309</v>
      </c>
      <c r="B101" t="s">
        <v>123</v>
      </c>
      <c r="C101" t="s">
        <v>124</v>
      </c>
      <c r="D101" t="s">
        <v>107</v>
      </c>
      <c r="E101" t="s">
        <v>125</v>
      </c>
      <c r="F101" t="s">
        <v>126</v>
      </c>
      <c r="G101" t="s">
        <v>126</v>
      </c>
      <c r="H101" s="1">
        <v>1</v>
      </c>
      <c r="I101" s="1">
        <v>33</v>
      </c>
      <c r="J101" s="1">
        <v>33</v>
      </c>
      <c r="K101" s="1">
        <v>4000</v>
      </c>
      <c r="L101" t="s">
        <v>59</v>
      </c>
      <c r="M101" t="s">
        <v>60</v>
      </c>
      <c r="N101" s="1">
        <v>1519650</v>
      </c>
      <c r="O101" s="1">
        <v>1526740</v>
      </c>
      <c r="P101" s="1">
        <v>4215</v>
      </c>
      <c r="Q101" s="1">
        <v>262190</v>
      </c>
      <c r="R101" s="1">
        <v>221010</v>
      </c>
      <c r="S101" s="1">
        <v>265690</v>
      </c>
      <c r="T101" s="1">
        <v>103040</v>
      </c>
      <c r="U101" s="1">
        <v>0</v>
      </c>
      <c r="V101" s="1">
        <v>0</v>
      </c>
      <c r="W101" s="1">
        <v>1090239</v>
      </c>
      <c r="X101" s="1">
        <v>1090239</v>
      </c>
      <c r="Y101" s="1">
        <v>4106.84</v>
      </c>
      <c r="Z101" s="1">
        <v>0</v>
      </c>
      <c r="AA101" s="1">
        <v>0</v>
      </c>
      <c r="AB101" s="1">
        <v>483200</v>
      </c>
      <c r="AC101" s="1">
        <v>265690</v>
      </c>
      <c r="AD101" s="1">
        <v>103040</v>
      </c>
      <c r="AE101" s="1">
        <v>0</v>
      </c>
      <c r="AF101" s="1">
        <v>0</v>
      </c>
      <c r="AG101" s="1">
        <v>0</v>
      </c>
      <c r="AH101" s="1">
        <v>0</v>
      </c>
      <c r="AI101" s="1">
        <v>436501</v>
      </c>
      <c r="AJ101" s="1">
        <v>108.16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1090239</v>
      </c>
      <c r="AS101" s="1">
        <v>4106.84</v>
      </c>
      <c r="AT101" s="1">
        <v>0</v>
      </c>
      <c r="AU101" s="1">
        <v>180778.61</v>
      </c>
      <c r="AV101" s="1">
        <v>0</v>
      </c>
      <c r="AW101" s="1">
        <v>0</v>
      </c>
      <c r="AX101" s="1">
        <v>0</v>
      </c>
      <c r="AY101" t="s">
        <v>61</v>
      </c>
      <c r="AZ101" s="1">
        <v>1</v>
      </c>
      <c r="BA101" s="5">
        <v>1848624</v>
      </c>
      <c r="BB101" s="5">
        <v>204250</v>
      </c>
      <c r="BC101">
        <f t="shared" si="2"/>
        <v>436501</v>
      </c>
      <c r="BD101">
        <f t="shared" si="3"/>
        <v>1083149</v>
      </c>
    </row>
    <row r="102" spans="1:56">
      <c r="A102" t="s">
        <v>309</v>
      </c>
      <c r="B102" t="s">
        <v>127</v>
      </c>
      <c r="C102" t="s">
        <v>128</v>
      </c>
      <c r="D102" t="s">
        <v>107</v>
      </c>
      <c r="E102" t="s">
        <v>107</v>
      </c>
      <c r="F102" t="s">
        <v>115</v>
      </c>
      <c r="G102" t="s">
        <v>115</v>
      </c>
      <c r="H102" s="1">
        <v>1</v>
      </c>
      <c r="I102" s="1">
        <v>33</v>
      </c>
      <c r="J102" s="1">
        <v>33</v>
      </c>
      <c r="K102" s="1">
        <v>1510</v>
      </c>
      <c r="L102" t="s">
        <v>59</v>
      </c>
      <c r="M102" t="s">
        <v>60</v>
      </c>
      <c r="N102" s="1">
        <v>172960</v>
      </c>
      <c r="O102" s="1">
        <v>173010</v>
      </c>
      <c r="P102" s="1">
        <v>1323</v>
      </c>
      <c r="Q102" s="1">
        <v>4560</v>
      </c>
      <c r="R102" s="1">
        <v>8810</v>
      </c>
      <c r="S102" s="1">
        <v>0</v>
      </c>
      <c r="T102" s="1">
        <v>113620</v>
      </c>
      <c r="U102" s="1">
        <v>0</v>
      </c>
      <c r="V102" s="1">
        <v>0</v>
      </c>
      <c r="W102" s="1">
        <v>133392</v>
      </c>
      <c r="X102" s="1">
        <v>133392</v>
      </c>
      <c r="Y102" s="1">
        <v>1323</v>
      </c>
      <c r="Z102" s="1">
        <v>0</v>
      </c>
      <c r="AA102" s="1">
        <v>0</v>
      </c>
      <c r="AB102" s="1">
        <v>13370</v>
      </c>
      <c r="AC102" s="1">
        <v>0</v>
      </c>
      <c r="AD102" s="1">
        <v>113620</v>
      </c>
      <c r="AE102" s="1">
        <v>0</v>
      </c>
      <c r="AF102" s="1">
        <v>0</v>
      </c>
      <c r="AG102" s="1">
        <v>0</v>
      </c>
      <c r="AH102" s="1">
        <v>0</v>
      </c>
      <c r="AI102" s="1">
        <v>39618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133392</v>
      </c>
      <c r="AS102" s="1">
        <v>1323</v>
      </c>
      <c r="AT102" s="1">
        <v>0</v>
      </c>
      <c r="AU102" s="1">
        <v>22701.75</v>
      </c>
      <c r="AV102" s="1">
        <v>0</v>
      </c>
      <c r="AW102" s="1">
        <v>0</v>
      </c>
      <c r="AX102" s="1">
        <v>0</v>
      </c>
      <c r="AY102" t="s">
        <v>61</v>
      </c>
      <c r="AZ102" s="1">
        <v>1</v>
      </c>
      <c r="BA102" s="5">
        <v>628425</v>
      </c>
      <c r="BB102" s="5">
        <v>0</v>
      </c>
      <c r="BC102">
        <f t="shared" si="2"/>
        <v>39618</v>
      </c>
      <c r="BD102">
        <f t="shared" si="3"/>
        <v>133342</v>
      </c>
    </row>
    <row r="103" spans="1:56">
      <c r="A103" t="s">
        <v>309</v>
      </c>
      <c r="B103" t="s">
        <v>129</v>
      </c>
      <c r="C103" t="s">
        <v>130</v>
      </c>
      <c r="D103" t="s">
        <v>131</v>
      </c>
      <c r="E103" t="s">
        <v>132</v>
      </c>
      <c r="F103" t="s">
        <v>132</v>
      </c>
      <c r="G103" t="s">
        <v>133</v>
      </c>
      <c r="H103" s="1">
        <v>2</v>
      </c>
      <c r="I103" s="1">
        <v>11</v>
      </c>
      <c r="J103" s="1">
        <v>11</v>
      </c>
      <c r="K103" s="1">
        <v>150</v>
      </c>
      <c r="L103" t="s">
        <v>59</v>
      </c>
      <c r="M103" t="s">
        <v>60</v>
      </c>
      <c r="N103" s="1">
        <v>65850</v>
      </c>
      <c r="O103" s="1">
        <v>65920</v>
      </c>
      <c r="P103" s="1">
        <v>207</v>
      </c>
      <c r="Q103" s="1">
        <v>8080</v>
      </c>
      <c r="R103" s="1">
        <v>10850</v>
      </c>
      <c r="S103" s="1">
        <v>12020</v>
      </c>
      <c r="T103" s="1">
        <v>0</v>
      </c>
      <c r="U103" s="1">
        <v>0</v>
      </c>
      <c r="V103" s="1">
        <v>0</v>
      </c>
      <c r="W103" s="1">
        <v>37931</v>
      </c>
      <c r="X103" s="1">
        <v>37931</v>
      </c>
      <c r="Y103" s="1">
        <v>177</v>
      </c>
      <c r="Z103" s="1">
        <v>0</v>
      </c>
      <c r="AA103" s="1">
        <v>0</v>
      </c>
      <c r="AB103" s="1">
        <v>18930</v>
      </c>
      <c r="AC103" s="1">
        <v>12020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27989</v>
      </c>
      <c r="AJ103" s="1">
        <v>34.36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37931</v>
      </c>
      <c r="AS103" s="1">
        <v>172.64</v>
      </c>
      <c r="AT103" s="1">
        <v>0</v>
      </c>
      <c r="AU103" s="1">
        <v>106651.07</v>
      </c>
      <c r="AV103" s="1">
        <v>0</v>
      </c>
      <c r="AW103" s="1">
        <v>68573.39</v>
      </c>
      <c r="AX103" s="1">
        <v>39184.79</v>
      </c>
      <c r="AY103" t="s">
        <v>61</v>
      </c>
      <c r="AZ103" s="1">
        <v>1</v>
      </c>
      <c r="BA103" s="5">
        <v>57000</v>
      </c>
      <c r="BB103" s="5">
        <v>54150</v>
      </c>
      <c r="BC103">
        <f t="shared" si="2"/>
        <v>27989</v>
      </c>
      <c r="BD103">
        <f t="shared" si="3"/>
        <v>37861</v>
      </c>
    </row>
    <row r="104" spans="1:56">
      <c r="A104" t="s">
        <v>309</v>
      </c>
      <c r="B104" t="s">
        <v>134</v>
      </c>
      <c r="C104" t="s">
        <v>135</v>
      </c>
      <c r="D104" t="s">
        <v>136</v>
      </c>
      <c r="E104" t="s">
        <v>137</v>
      </c>
      <c r="F104" t="s">
        <v>138</v>
      </c>
      <c r="G104" t="s">
        <v>138</v>
      </c>
      <c r="H104" s="1">
        <v>1</v>
      </c>
      <c r="I104" s="1">
        <v>33</v>
      </c>
      <c r="J104" s="1">
        <v>33</v>
      </c>
      <c r="K104" s="1">
        <v>3600</v>
      </c>
      <c r="L104" t="s">
        <v>59</v>
      </c>
      <c r="M104" t="s">
        <v>60</v>
      </c>
      <c r="N104" s="1">
        <v>982720</v>
      </c>
      <c r="O104" s="1">
        <v>995020</v>
      </c>
      <c r="P104" s="1">
        <v>4450.8999999999996</v>
      </c>
      <c r="Q104" s="1">
        <v>175900</v>
      </c>
      <c r="R104" s="1">
        <v>75200</v>
      </c>
      <c r="S104" s="1">
        <v>91000</v>
      </c>
      <c r="T104" s="1">
        <v>32240</v>
      </c>
      <c r="U104" s="1">
        <v>0</v>
      </c>
      <c r="V104" s="1">
        <v>0</v>
      </c>
      <c r="W104" s="1">
        <v>436820</v>
      </c>
      <c r="X104" s="1">
        <v>436820</v>
      </c>
      <c r="Y104" s="1">
        <v>4074.44</v>
      </c>
      <c r="Z104" s="1">
        <v>0</v>
      </c>
      <c r="AA104" s="1">
        <v>0</v>
      </c>
      <c r="AB104" s="1">
        <v>251100</v>
      </c>
      <c r="AC104" s="1">
        <v>90990.46</v>
      </c>
      <c r="AD104" s="1">
        <v>32240</v>
      </c>
      <c r="AE104" s="1">
        <v>0</v>
      </c>
      <c r="AF104" s="1">
        <v>0</v>
      </c>
      <c r="AG104" s="1">
        <v>0</v>
      </c>
      <c r="AH104" s="1">
        <v>0</v>
      </c>
      <c r="AI104" s="1">
        <v>558200</v>
      </c>
      <c r="AJ104" s="1">
        <v>376.46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436820</v>
      </c>
      <c r="AS104" s="1">
        <v>4074.44</v>
      </c>
      <c r="AT104" s="1">
        <v>0</v>
      </c>
      <c r="AU104" s="1">
        <v>204315.79</v>
      </c>
      <c r="AV104" s="1">
        <v>0</v>
      </c>
      <c r="AW104" s="1">
        <v>0</v>
      </c>
      <c r="AX104" s="1">
        <v>0</v>
      </c>
      <c r="AY104" t="s">
        <v>61</v>
      </c>
      <c r="AZ104" s="1">
        <v>1</v>
      </c>
      <c r="BA104" s="5">
        <v>1531181.5</v>
      </c>
      <c r="BB104" s="5">
        <v>808355</v>
      </c>
      <c r="BC104">
        <f t="shared" si="2"/>
        <v>558200</v>
      </c>
      <c r="BD104">
        <f t="shared" si="3"/>
        <v>424520</v>
      </c>
    </row>
    <row r="105" spans="1:56">
      <c r="A105" t="s">
        <v>309</v>
      </c>
      <c r="B105" t="s">
        <v>139</v>
      </c>
      <c r="C105" t="s">
        <v>140</v>
      </c>
      <c r="D105" t="s">
        <v>141</v>
      </c>
      <c r="E105" t="s">
        <v>142</v>
      </c>
      <c r="F105" t="s">
        <v>143</v>
      </c>
      <c r="G105" t="s">
        <v>144</v>
      </c>
      <c r="H105" s="1">
        <v>1</v>
      </c>
      <c r="I105" s="1">
        <v>33</v>
      </c>
      <c r="J105" s="1">
        <v>33</v>
      </c>
      <c r="K105" s="1">
        <v>13900</v>
      </c>
      <c r="L105" t="s">
        <v>59</v>
      </c>
      <c r="M105" t="s">
        <v>60</v>
      </c>
      <c r="N105" s="1">
        <v>8463210</v>
      </c>
      <c r="O105" s="1">
        <v>8475810</v>
      </c>
      <c r="P105" s="1">
        <v>12681</v>
      </c>
      <c r="Q105" s="1">
        <v>1379085</v>
      </c>
      <c r="R105" s="1">
        <v>1407330</v>
      </c>
      <c r="S105" s="1">
        <v>2838495</v>
      </c>
      <c r="T105" s="1">
        <v>0</v>
      </c>
      <c r="U105" s="1">
        <v>0</v>
      </c>
      <c r="V105" s="1">
        <v>0</v>
      </c>
      <c r="W105" s="1">
        <v>7626915</v>
      </c>
      <c r="X105" s="1">
        <v>7626915</v>
      </c>
      <c r="Y105" s="1">
        <v>12681</v>
      </c>
      <c r="Z105" s="1">
        <v>0</v>
      </c>
      <c r="AA105" s="1">
        <v>0</v>
      </c>
      <c r="AB105" s="1">
        <v>2323971</v>
      </c>
      <c r="AC105" s="1">
        <v>2838495</v>
      </c>
      <c r="AD105" s="1">
        <v>0</v>
      </c>
      <c r="AE105" s="1">
        <v>848895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7626915</v>
      </c>
      <c r="AS105" s="1">
        <v>12681</v>
      </c>
      <c r="AT105" s="1">
        <v>0</v>
      </c>
      <c r="AU105" s="1">
        <v>204315.79</v>
      </c>
      <c r="AV105" s="1">
        <v>0</v>
      </c>
      <c r="AW105" s="1">
        <v>1519522</v>
      </c>
      <c r="AX105" s="1">
        <v>1188453</v>
      </c>
      <c r="AY105" t="s">
        <v>61</v>
      </c>
      <c r="AZ105" s="1">
        <v>1</v>
      </c>
      <c r="BA105" s="5">
        <v>6023475</v>
      </c>
      <c r="BB105" s="5">
        <v>0</v>
      </c>
      <c r="BC105">
        <f t="shared" si="2"/>
        <v>848895</v>
      </c>
      <c r="BD105">
        <f t="shared" si="3"/>
        <v>7614315</v>
      </c>
    </row>
    <row r="106" spans="1:56">
      <c r="A106" t="s">
        <v>309</v>
      </c>
      <c r="B106" t="s">
        <v>145</v>
      </c>
      <c r="C106" t="s">
        <v>146</v>
      </c>
      <c r="D106" t="s">
        <v>147</v>
      </c>
      <c r="E106" t="s">
        <v>148</v>
      </c>
      <c r="F106" t="s">
        <v>148</v>
      </c>
      <c r="G106" t="s">
        <v>149</v>
      </c>
      <c r="H106" s="1">
        <v>1</v>
      </c>
      <c r="I106" s="1">
        <v>11</v>
      </c>
      <c r="J106" s="1">
        <v>11</v>
      </c>
      <c r="K106" s="1">
        <v>300</v>
      </c>
      <c r="L106" t="s">
        <v>59</v>
      </c>
      <c r="M106" t="s">
        <v>60</v>
      </c>
      <c r="N106" s="1">
        <v>132640</v>
      </c>
      <c r="O106" s="1">
        <v>142240</v>
      </c>
      <c r="P106" s="1">
        <v>388.56</v>
      </c>
      <c r="Q106" s="1">
        <v>24620</v>
      </c>
      <c r="R106" s="1">
        <v>21510</v>
      </c>
      <c r="S106" s="1">
        <v>43670</v>
      </c>
      <c r="T106" s="1">
        <v>0</v>
      </c>
      <c r="U106" s="1">
        <v>0</v>
      </c>
      <c r="V106" s="1">
        <v>0</v>
      </c>
      <c r="W106" s="1">
        <v>119224</v>
      </c>
      <c r="X106" s="1">
        <v>119224</v>
      </c>
      <c r="Y106" s="1">
        <v>388.56</v>
      </c>
      <c r="Z106" s="1">
        <v>0</v>
      </c>
      <c r="AA106" s="1">
        <v>0</v>
      </c>
      <c r="AB106" s="1">
        <v>46130</v>
      </c>
      <c r="AC106" s="1">
        <v>43670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23016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119224</v>
      </c>
      <c r="AS106" s="1">
        <v>388.56</v>
      </c>
      <c r="AT106" s="1">
        <v>0</v>
      </c>
      <c r="AU106" s="1">
        <v>359947.37</v>
      </c>
      <c r="AV106" s="1">
        <v>0</v>
      </c>
      <c r="AW106" s="1">
        <v>0</v>
      </c>
      <c r="AX106" s="1">
        <v>0</v>
      </c>
      <c r="AY106" t="s">
        <v>61</v>
      </c>
      <c r="AZ106" s="1">
        <v>1</v>
      </c>
      <c r="BA106" s="5">
        <v>142500</v>
      </c>
      <c r="BB106" s="5">
        <v>84132</v>
      </c>
      <c r="BC106">
        <f t="shared" si="2"/>
        <v>23016</v>
      </c>
      <c r="BD106">
        <f t="shared" si="3"/>
        <v>109624</v>
      </c>
    </row>
    <row r="107" spans="1:56">
      <c r="A107" t="s">
        <v>309</v>
      </c>
      <c r="B107" t="s">
        <v>150</v>
      </c>
      <c r="C107" t="s">
        <v>151</v>
      </c>
      <c r="D107" t="s">
        <v>147</v>
      </c>
      <c r="E107" t="s">
        <v>148</v>
      </c>
      <c r="F107" t="s">
        <v>152</v>
      </c>
      <c r="G107" t="s">
        <v>153</v>
      </c>
      <c r="H107" s="1">
        <v>1</v>
      </c>
      <c r="I107" s="1">
        <v>33</v>
      </c>
      <c r="J107" s="1">
        <v>33</v>
      </c>
      <c r="K107" s="1">
        <v>5800</v>
      </c>
      <c r="L107" t="s">
        <v>59</v>
      </c>
      <c r="M107" t="s">
        <v>60</v>
      </c>
      <c r="N107" s="1">
        <v>3512300</v>
      </c>
      <c r="O107" s="1">
        <v>3513500</v>
      </c>
      <c r="P107" s="1">
        <v>5743.52</v>
      </c>
      <c r="Q107" s="1">
        <v>576260</v>
      </c>
      <c r="R107" s="1">
        <v>597270</v>
      </c>
      <c r="S107" s="1">
        <v>893220</v>
      </c>
      <c r="T107" s="1">
        <v>286630</v>
      </c>
      <c r="U107" s="1">
        <v>0</v>
      </c>
      <c r="V107" s="1">
        <v>0</v>
      </c>
      <c r="W107" s="1">
        <v>2867449</v>
      </c>
      <c r="X107" s="1">
        <v>2867449</v>
      </c>
      <c r="Y107" s="1">
        <v>5725.05</v>
      </c>
      <c r="Z107" s="1">
        <v>0</v>
      </c>
      <c r="AA107" s="1">
        <v>0</v>
      </c>
      <c r="AB107" s="1">
        <v>1173530</v>
      </c>
      <c r="AC107" s="1">
        <v>893220</v>
      </c>
      <c r="AD107" s="1">
        <v>286630</v>
      </c>
      <c r="AE107" s="1">
        <v>0</v>
      </c>
      <c r="AF107" s="1">
        <v>0</v>
      </c>
      <c r="AG107" s="1">
        <v>0</v>
      </c>
      <c r="AH107" s="1">
        <v>0</v>
      </c>
      <c r="AI107" s="1">
        <v>646051</v>
      </c>
      <c r="AJ107" s="1">
        <v>18.47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2867449</v>
      </c>
      <c r="AS107" s="1">
        <v>5725.05</v>
      </c>
      <c r="AT107" s="1">
        <v>0</v>
      </c>
      <c r="AU107" s="1">
        <v>224473.59</v>
      </c>
      <c r="AV107" s="1">
        <v>0</v>
      </c>
      <c r="AW107" s="1">
        <v>1156430.72</v>
      </c>
      <c r="AX107" s="1">
        <v>904470.95</v>
      </c>
      <c r="AY107" t="s">
        <v>61</v>
      </c>
      <c r="AZ107" s="1">
        <v>1</v>
      </c>
      <c r="BA107" s="5">
        <v>2719398.75</v>
      </c>
      <c r="BB107" s="5">
        <v>0</v>
      </c>
      <c r="BC107">
        <f t="shared" si="2"/>
        <v>646051</v>
      </c>
      <c r="BD107">
        <f t="shared" si="3"/>
        <v>2866249</v>
      </c>
    </row>
    <row r="108" spans="1:56">
      <c r="A108" t="s">
        <v>309</v>
      </c>
      <c r="B108" t="s">
        <v>154</v>
      </c>
      <c r="C108" t="s">
        <v>155</v>
      </c>
      <c r="D108" t="s">
        <v>147</v>
      </c>
      <c r="E108" t="s">
        <v>156</v>
      </c>
      <c r="F108" t="s">
        <v>157</v>
      </c>
      <c r="G108" t="s">
        <v>158</v>
      </c>
      <c r="H108" s="1">
        <v>1</v>
      </c>
      <c r="I108" s="1">
        <v>33</v>
      </c>
      <c r="J108" s="1">
        <v>33</v>
      </c>
      <c r="K108" s="1">
        <v>6500</v>
      </c>
      <c r="L108" t="s">
        <v>59</v>
      </c>
      <c r="M108" t="s">
        <v>60</v>
      </c>
      <c r="N108" s="1">
        <v>3734170</v>
      </c>
      <c r="O108" s="1">
        <v>3856800</v>
      </c>
      <c r="P108" s="1">
        <v>6588</v>
      </c>
      <c r="Q108" s="1">
        <v>645770</v>
      </c>
      <c r="R108" s="1">
        <v>627110</v>
      </c>
      <c r="S108" s="1">
        <v>1246760</v>
      </c>
      <c r="T108" s="1">
        <v>0</v>
      </c>
      <c r="U108" s="1">
        <v>0</v>
      </c>
      <c r="V108" s="1">
        <v>0</v>
      </c>
      <c r="W108" s="1">
        <v>3276396</v>
      </c>
      <c r="X108" s="1">
        <v>3276396</v>
      </c>
      <c r="Y108" s="1">
        <v>6588</v>
      </c>
      <c r="Z108" s="1">
        <v>0</v>
      </c>
      <c r="AA108" s="1">
        <v>0</v>
      </c>
      <c r="AB108" s="1">
        <v>1272880</v>
      </c>
      <c r="AC108" s="1">
        <v>1246760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580404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3276396</v>
      </c>
      <c r="AS108" s="1">
        <v>6588</v>
      </c>
      <c r="AT108" s="1">
        <v>0</v>
      </c>
      <c r="AU108" s="1">
        <v>163452.63</v>
      </c>
      <c r="AV108" s="1">
        <v>0</v>
      </c>
      <c r="AW108" s="1">
        <v>0</v>
      </c>
      <c r="AX108" s="1">
        <v>0</v>
      </c>
      <c r="AY108" t="s">
        <v>61</v>
      </c>
      <c r="AZ108" s="1">
        <v>1</v>
      </c>
      <c r="BA108" s="5">
        <v>3087500</v>
      </c>
      <c r="BB108" s="5">
        <v>83600</v>
      </c>
      <c r="BC108">
        <f t="shared" si="2"/>
        <v>580404</v>
      </c>
      <c r="BD108">
        <f t="shared" si="3"/>
        <v>3153766</v>
      </c>
    </row>
    <row r="109" spans="1:56">
      <c r="A109" t="s">
        <v>309</v>
      </c>
      <c r="B109" t="s">
        <v>159</v>
      </c>
      <c r="C109" t="s">
        <v>160</v>
      </c>
      <c r="D109" t="s">
        <v>147</v>
      </c>
      <c r="E109" t="s">
        <v>156</v>
      </c>
      <c r="F109" t="s">
        <v>157</v>
      </c>
      <c r="G109" t="s">
        <v>158</v>
      </c>
      <c r="H109" s="1">
        <v>2</v>
      </c>
      <c r="I109" s="1">
        <v>33</v>
      </c>
      <c r="J109" s="1">
        <v>33</v>
      </c>
      <c r="K109" s="1">
        <v>2300</v>
      </c>
      <c r="L109" t="s">
        <v>59</v>
      </c>
      <c r="M109" t="s">
        <v>60</v>
      </c>
      <c r="N109" s="1">
        <v>1283830</v>
      </c>
      <c r="O109" s="1">
        <v>1291240</v>
      </c>
      <c r="P109" s="1">
        <v>2583</v>
      </c>
      <c r="Q109" s="1">
        <v>231780</v>
      </c>
      <c r="R109" s="1">
        <v>223210</v>
      </c>
      <c r="S109" s="1">
        <v>356250</v>
      </c>
      <c r="T109" s="1">
        <v>0</v>
      </c>
      <c r="U109" s="1">
        <v>0</v>
      </c>
      <c r="V109" s="1">
        <v>0</v>
      </c>
      <c r="W109" s="1">
        <v>820475</v>
      </c>
      <c r="X109" s="1">
        <v>820475</v>
      </c>
      <c r="Y109" s="1">
        <v>2457.84</v>
      </c>
      <c r="Z109" s="1">
        <v>0</v>
      </c>
      <c r="AA109" s="1">
        <v>0</v>
      </c>
      <c r="AB109" s="1">
        <v>454990</v>
      </c>
      <c r="AC109" s="1">
        <v>356216.22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470765</v>
      </c>
      <c r="AJ109" s="1">
        <v>125.16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820475</v>
      </c>
      <c r="AS109" s="1">
        <v>2457.84</v>
      </c>
      <c r="AT109" s="1">
        <v>0</v>
      </c>
      <c r="AU109" s="1">
        <v>171625.27</v>
      </c>
      <c r="AV109" s="1">
        <v>0</v>
      </c>
      <c r="AW109" s="1">
        <v>960359.67</v>
      </c>
      <c r="AX109" s="1">
        <v>659070.36</v>
      </c>
      <c r="AY109" t="s">
        <v>61</v>
      </c>
      <c r="AZ109" s="1">
        <v>1</v>
      </c>
      <c r="BA109" s="5">
        <v>1033049</v>
      </c>
      <c r="BB109" s="5">
        <v>268850</v>
      </c>
      <c r="BC109">
        <f t="shared" si="2"/>
        <v>470765</v>
      </c>
      <c r="BD109">
        <f t="shared" si="3"/>
        <v>813065</v>
      </c>
    </row>
    <row r="110" spans="1:56">
      <c r="A110" t="s">
        <v>309</v>
      </c>
      <c r="B110" t="s">
        <v>161</v>
      </c>
      <c r="C110" t="s">
        <v>162</v>
      </c>
      <c r="D110" t="s">
        <v>147</v>
      </c>
      <c r="E110" t="s">
        <v>148</v>
      </c>
      <c r="F110" t="s">
        <v>152</v>
      </c>
      <c r="G110" t="s">
        <v>152</v>
      </c>
      <c r="H110" s="1">
        <v>1</v>
      </c>
      <c r="I110" s="1">
        <v>132</v>
      </c>
      <c r="J110" s="1">
        <v>132</v>
      </c>
      <c r="K110" s="1">
        <v>24000</v>
      </c>
      <c r="L110" t="s">
        <v>59</v>
      </c>
      <c r="M110" t="s">
        <v>60</v>
      </c>
      <c r="N110" s="1">
        <v>11052010</v>
      </c>
      <c r="O110" s="1">
        <v>11061210</v>
      </c>
      <c r="P110" s="1">
        <v>19440</v>
      </c>
      <c r="Q110" s="1">
        <v>1859770</v>
      </c>
      <c r="R110" s="1">
        <v>1858160</v>
      </c>
      <c r="S110" s="1">
        <v>2841130</v>
      </c>
      <c r="T110" s="1">
        <v>947310</v>
      </c>
      <c r="U110" s="1">
        <v>0</v>
      </c>
      <c r="V110" s="1">
        <v>0</v>
      </c>
      <c r="W110" s="1">
        <v>10218825</v>
      </c>
      <c r="X110" s="1">
        <v>10218825</v>
      </c>
      <c r="Y110" s="1">
        <v>19440</v>
      </c>
      <c r="Z110" s="1">
        <v>0</v>
      </c>
      <c r="AA110" s="1">
        <v>0</v>
      </c>
      <c r="AB110" s="1">
        <v>3090119</v>
      </c>
      <c r="AC110" s="1">
        <v>2841130</v>
      </c>
      <c r="AD110" s="1">
        <v>947310</v>
      </c>
      <c r="AE110" s="1">
        <v>793915</v>
      </c>
      <c r="AF110" s="1">
        <v>0</v>
      </c>
      <c r="AG110" s="1">
        <v>48470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10218825</v>
      </c>
      <c r="AS110" s="1">
        <v>19440</v>
      </c>
      <c r="AT110" s="1">
        <v>0</v>
      </c>
      <c r="AU110" s="1">
        <v>0</v>
      </c>
      <c r="AV110" s="1">
        <v>0</v>
      </c>
      <c r="AW110" s="1">
        <v>1339392</v>
      </c>
      <c r="AX110" s="1">
        <v>1179339</v>
      </c>
      <c r="AY110" t="s">
        <v>61</v>
      </c>
      <c r="AZ110" s="1">
        <v>1</v>
      </c>
      <c r="BA110" s="5">
        <v>9234000</v>
      </c>
      <c r="BB110" s="5">
        <v>0</v>
      </c>
      <c r="BC110">
        <f t="shared" si="2"/>
        <v>842385</v>
      </c>
      <c r="BD110">
        <f t="shared" si="3"/>
        <v>10209625</v>
      </c>
    </row>
    <row r="111" spans="1:56">
      <c r="A111" t="s">
        <v>309</v>
      </c>
      <c r="B111" t="s">
        <v>163</v>
      </c>
      <c r="C111" t="s">
        <v>164</v>
      </c>
      <c r="D111" t="s">
        <v>147</v>
      </c>
      <c r="E111" t="s">
        <v>156</v>
      </c>
      <c r="F111" t="s">
        <v>157</v>
      </c>
      <c r="G111" t="s">
        <v>158</v>
      </c>
      <c r="H111" s="1">
        <v>1</v>
      </c>
      <c r="I111" s="1">
        <v>33</v>
      </c>
      <c r="J111" s="1">
        <v>33</v>
      </c>
      <c r="K111" s="1">
        <v>6200</v>
      </c>
      <c r="L111" t="s">
        <v>59</v>
      </c>
      <c r="M111" t="s">
        <v>60</v>
      </c>
      <c r="N111" s="1">
        <v>4187590</v>
      </c>
      <c r="O111" s="1">
        <v>4208900</v>
      </c>
      <c r="P111" s="1">
        <v>6718.5</v>
      </c>
      <c r="Q111" s="1">
        <v>701580</v>
      </c>
      <c r="R111" s="1">
        <v>687300</v>
      </c>
      <c r="S111" s="1">
        <v>1378670</v>
      </c>
      <c r="T111" s="1">
        <v>0</v>
      </c>
      <c r="U111" s="1">
        <v>0</v>
      </c>
      <c r="V111" s="1">
        <v>0</v>
      </c>
      <c r="W111" s="1">
        <v>3096935</v>
      </c>
      <c r="X111" s="1">
        <v>3096935</v>
      </c>
      <c r="Y111" s="1">
        <v>6655.08</v>
      </c>
      <c r="Z111" s="1">
        <v>0</v>
      </c>
      <c r="AA111" s="1">
        <v>0</v>
      </c>
      <c r="AB111" s="1">
        <v>1388880</v>
      </c>
      <c r="AC111" s="1">
        <v>1378650.36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1111965</v>
      </c>
      <c r="AJ111" s="1">
        <v>63.42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3096935</v>
      </c>
      <c r="AS111" s="1">
        <v>6655.08</v>
      </c>
      <c r="AT111" s="1">
        <v>0</v>
      </c>
      <c r="AU111" s="1">
        <v>360280.9</v>
      </c>
      <c r="AV111" s="1">
        <v>0</v>
      </c>
      <c r="AW111" s="1">
        <v>915463.89</v>
      </c>
      <c r="AX111" s="1">
        <v>716005.28</v>
      </c>
      <c r="AY111" t="s">
        <v>61</v>
      </c>
      <c r="AZ111" s="1">
        <v>1</v>
      </c>
      <c r="BA111" s="5">
        <v>2914875.5</v>
      </c>
      <c r="BB111" s="5">
        <v>492575</v>
      </c>
      <c r="BC111">
        <f t="shared" si="2"/>
        <v>1111965</v>
      </c>
      <c r="BD111">
        <f t="shared" si="3"/>
        <v>3075625</v>
      </c>
    </row>
    <row r="112" spans="1:56">
      <c r="A112" t="s">
        <v>309</v>
      </c>
      <c r="B112" t="s">
        <v>165</v>
      </c>
      <c r="C112" t="s">
        <v>166</v>
      </c>
      <c r="D112" t="s">
        <v>147</v>
      </c>
      <c r="E112" t="s">
        <v>156</v>
      </c>
      <c r="F112" t="s">
        <v>157</v>
      </c>
      <c r="G112" t="s">
        <v>158</v>
      </c>
      <c r="H112" s="1">
        <v>1</v>
      </c>
      <c r="I112" s="1">
        <v>33</v>
      </c>
      <c r="J112" s="1">
        <v>33</v>
      </c>
      <c r="K112" s="1">
        <v>6000</v>
      </c>
      <c r="L112" t="s">
        <v>59</v>
      </c>
      <c r="M112" t="s">
        <v>310</v>
      </c>
      <c r="N112" s="1">
        <v>3712860</v>
      </c>
      <c r="O112" s="1">
        <v>3764240</v>
      </c>
      <c r="P112" s="1">
        <v>6230</v>
      </c>
      <c r="Q112" s="1">
        <v>613080</v>
      </c>
      <c r="R112" s="1">
        <v>634200</v>
      </c>
      <c r="S112" s="1">
        <v>948580</v>
      </c>
      <c r="T112" s="1">
        <v>321600</v>
      </c>
      <c r="U112" s="1">
        <v>0</v>
      </c>
      <c r="V112" s="1">
        <v>0</v>
      </c>
      <c r="W112" s="1">
        <v>2516257</v>
      </c>
      <c r="X112" s="1">
        <v>2516257</v>
      </c>
      <c r="Y112" s="1">
        <v>6166.1</v>
      </c>
      <c r="Z112" s="1">
        <v>0</v>
      </c>
      <c r="AA112" s="1">
        <v>0</v>
      </c>
      <c r="AB112" s="1">
        <v>1247280</v>
      </c>
      <c r="AC112" s="1">
        <v>948483.55</v>
      </c>
      <c r="AD112" s="1">
        <v>321600</v>
      </c>
      <c r="AE112" s="1">
        <v>0</v>
      </c>
      <c r="AF112" s="1">
        <v>0</v>
      </c>
      <c r="AG112" s="1">
        <v>0</v>
      </c>
      <c r="AH112" s="1">
        <v>0</v>
      </c>
      <c r="AI112" s="1">
        <v>1246683</v>
      </c>
      <c r="AJ112" s="1">
        <v>63.9</v>
      </c>
      <c r="AK112" s="1">
        <v>0</v>
      </c>
      <c r="AL112" s="1">
        <v>0</v>
      </c>
      <c r="AM112" s="1">
        <v>0</v>
      </c>
      <c r="AN112" s="1">
        <v>0</v>
      </c>
      <c r="AO112" s="1">
        <v>1300</v>
      </c>
      <c r="AP112" s="1">
        <v>1300</v>
      </c>
      <c r="AQ112" s="1">
        <v>0</v>
      </c>
      <c r="AR112" s="1">
        <v>2516257</v>
      </c>
      <c r="AS112" s="1">
        <v>6166.1</v>
      </c>
      <c r="AT112" s="1">
        <v>0</v>
      </c>
      <c r="AU112" s="1">
        <v>427487.63</v>
      </c>
      <c r="AV112" s="1">
        <v>0</v>
      </c>
      <c r="AW112" s="1">
        <v>1640539.13</v>
      </c>
      <c r="AX112" s="1">
        <v>1283103.22</v>
      </c>
      <c r="AY112" t="s">
        <v>61</v>
      </c>
      <c r="AZ112" s="1">
        <v>1</v>
      </c>
      <c r="BA112" s="5">
        <v>2819647.5</v>
      </c>
      <c r="BB112" s="5">
        <v>218500</v>
      </c>
      <c r="BC112">
        <f t="shared" si="2"/>
        <v>1246683</v>
      </c>
      <c r="BD112">
        <f t="shared" si="3"/>
        <v>2466177</v>
      </c>
    </row>
    <row r="113" spans="1:56">
      <c r="A113" t="s">
        <v>309</v>
      </c>
      <c r="B113" t="s">
        <v>167</v>
      </c>
      <c r="C113" t="s">
        <v>168</v>
      </c>
      <c r="D113" t="s">
        <v>147</v>
      </c>
      <c r="E113" t="s">
        <v>156</v>
      </c>
      <c r="F113" t="s">
        <v>157</v>
      </c>
      <c r="G113" t="s">
        <v>158</v>
      </c>
      <c r="H113" s="1">
        <v>1</v>
      </c>
      <c r="I113" s="1">
        <v>33</v>
      </c>
      <c r="J113" s="1">
        <v>33</v>
      </c>
      <c r="K113" s="1">
        <v>7000</v>
      </c>
      <c r="L113" t="s">
        <v>59</v>
      </c>
      <c r="M113" t="s">
        <v>60</v>
      </c>
      <c r="N113" s="1">
        <v>4017860</v>
      </c>
      <c r="O113" s="1">
        <v>4100830</v>
      </c>
      <c r="P113" s="1">
        <v>6934.5</v>
      </c>
      <c r="Q113" s="1">
        <v>683090</v>
      </c>
      <c r="R113" s="1">
        <v>682640</v>
      </c>
      <c r="S113" s="1">
        <v>1335400</v>
      </c>
      <c r="T113" s="1">
        <v>0</v>
      </c>
      <c r="U113" s="1">
        <v>0</v>
      </c>
      <c r="V113" s="1">
        <v>0</v>
      </c>
      <c r="W113" s="1">
        <v>3008324</v>
      </c>
      <c r="X113" s="1">
        <v>3008324</v>
      </c>
      <c r="Y113" s="1">
        <v>6934.5</v>
      </c>
      <c r="Z113" s="1">
        <v>0</v>
      </c>
      <c r="AA113" s="1">
        <v>0</v>
      </c>
      <c r="AB113" s="1">
        <v>1365730</v>
      </c>
      <c r="AC113" s="1">
        <v>1335400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1092506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3008324</v>
      </c>
      <c r="AS113" s="1">
        <v>6934.5</v>
      </c>
      <c r="AT113" s="1">
        <v>0</v>
      </c>
      <c r="AU113" s="1">
        <v>306473.68</v>
      </c>
      <c r="AV113" s="1">
        <v>0</v>
      </c>
      <c r="AW113" s="1">
        <v>0</v>
      </c>
      <c r="AX113" s="1">
        <v>0</v>
      </c>
      <c r="AY113" t="s">
        <v>61</v>
      </c>
      <c r="AZ113" s="1">
        <v>1</v>
      </c>
      <c r="BA113" s="5">
        <v>3293887.5</v>
      </c>
      <c r="BB113" s="5">
        <v>0</v>
      </c>
      <c r="BC113">
        <f t="shared" si="2"/>
        <v>1092506</v>
      </c>
      <c r="BD113">
        <f t="shared" si="3"/>
        <v>2925354</v>
      </c>
    </row>
    <row r="114" spans="1:56">
      <c r="A114" t="s">
        <v>309</v>
      </c>
      <c r="B114" t="s">
        <v>169</v>
      </c>
      <c r="C114" t="s">
        <v>170</v>
      </c>
      <c r="D114" t="s">
        <v>147</v>
      </c>
      <c r="E114" t="s">
        <v>147</v>
      </c>
      <c r="F114" t="s">
        <v>171</v>
      </c>
      <c r="G114" t="s">
        <v>172</v>
      </c>
      <c r="H114" s="1">
        <v>1</v>
      </c>
      <c r="I114" s="1">
        <v>11</v>
      </c>
      <c r="J114" s="1">
        <v>11</v>
      </c>
      <c r="K114" s="1">
        <v>350</v>
      </c>
      <c r="L114" t="s">
        <v>59</v>
      </c>
      <c r="M114" t="s">
        <v>60</v>
      </c>
      <c r="N114" s="1">
        <v>86088</v>
      </c>
      <c r="O114" s="1">
        <v>92712</v>
      </c>
      <c r="P114" s="1">
        <v>272</v>
      </c>
      <c r="Q114" s="1">
        <v>13946</v>
      </c>
      <c r="R114" s="1">
        <v>12037</v>
      </c>
      <c r="S114" s="1">
        <v>15830</v>
      </c>
      <c r="T114" s="1">
        <v>5408</v>
      </c>
      <c r="U114" s="1">
        <v>0</v>
      </c>
      <c r="V114" s="1">
        <v>0</v>
      </c>
      <c r="W114" s="1">
        <v>65077</v>
      </c>
      <c r="X114" s="1">
        <v>65077</v>
      </c>
      <c r="Y114" s="1">
        <v>280</v>
      </c>
      <c r="Z114" s="1">
        <v>0</v>
      </c>
      <c r="AA114" s="1">
        <v>0</v>
      </c>
      <c r="AB114" s="1">
        <v>25983</v>
      </c>
      <c r="AC114" s="1">
        <v>15829.39</v>
      </c>
      <c r="AD114" s="1">
        <v>5408</v>
      </c>
      <c r="AE114" s="1">
        <v>0</v>
      </c>
      <c r="AF114" s="1">
        <v>0</v>
      </c>
      <c r="AG114" s="1">
        <v>0</v>
      </c>
      <c r="AH114" s="1">
        <v>0</v>
      </c>
      <c r="AI114" s="1">
        <v>27635</v>
      </c>
      <c r="AJ114" s="1">
        <v>8.3000000000000007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65077</v>
      </c>
      <c r="AS114" s="1">
        <v>263.7</v>
      </c>
      <c r="AT114" s="1">
        <v>0</v>
      </c>
      <c r="AU114" s="1">
        <v>89986.84</v>
      </c>
      <c r="AV114" s="1">
        <v>0</v>
      </c>
      <c r="AW114" s="1">
        <v>49466.78</v>
      </c>
      <c r="AX114" s="1">
        <v>38689.1</v>
      </c>
      <c r="AY114" t="s">
        <v>61</v>
      </c>
      <c r="AZ114" s="1">
        <v>1</v>
      </c>
      <c r="BA114" s="5">
        <v>133000</v>
      </c>
      <c r="BB114" s="5">
        <v>0</v>
      </c>
      <c r="BC114">
        <f t="shared" si="2"/>
        <v>27635</v>
      </c>
      <c r="BD114">
        <f t="shared" si="3"/>
        <v>58453</v>
      </c>
    </row>
    <row r="115" spans="1:56">
      <c r="A115" t="s">
        <v>309</v>
      </c>
      <c r="B115" t="s">
        <v>173</v>
      </c>
      <c r="C115" t="s">
        <v>174</v>
      </c>
      <c r="D115" t="s">
        <v>175</v>
      </c>
      <c r="E115" t="s">
        <v>175</v>
      </c>
      <c r="F115" t="s">
        <v>175</v>
      </c>
      <c r="G115" t="s">
        <v>176</v>
      </c>
      <c r="H115" s="1">
        <v>1</v>
      </c>
      <c r="I115" s="1">
        <v>132</v>
      </c>
      <c r="J115" s="1">
        <v>132</v>
      </c>
      <c r="K115" s="1">
        <v>45000</v>
      </c>
      <c r="L115" t="s">
        <v>59</v>
      </c>
      <c r="M115" t="s">
        <v>60</v>
      </c>
      <c r="N115" s="1">
        <v>23705000</v>
      </c>
      <c r="O115" s="1">
        <v>23783000</v>
      </c>
      <c r="P115" s="1">
        <v>41921.599999999999</v>
      </c>
      <c r="Q115" s="1">
        <v>3907000</v>
      </c>
      <c r="R115" s="1">
        <v>3956000</v>
      </c>
      <c r="S115" s="1">
        <v>6116000</v>
      </c>
      <c r="T115" s="1">
        <v>1953000</v>
      </c>
      <c r="U115" s="1">
        <v>0</v>
      </c>
      <c r="V115" s="1">
        <v>0</v>
      </c>
      <c r="W115" s="1">
        <v>20903172</v>
      </c>
      <c r="X115" s="1">
        <v>20903172</v>
      </c>
      <c r="Y115" s="1">
        <v>41864</v>
      </c>
      <c r="Z115" s="1">
        <v>0</v>
      </c>
      <c r="AA115" s="1">
        <v>0</v>
      </c>
      <c r="AB115" s="1">
        <v>6143476</v>
      </c>
      <c r="AC115" s="1">
        <v>6103952</v>
      </c>
      <c r="AD115" s="1">
        <v>1953000</v>
      </c>
      <c r="AE115" s="1">
        <v>2058993</v>
      </c>
      <c r="AF115" s="1">
        <v>57.6</v>
      </c>
      <c r="AG115" s="1">
        <v>820835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20903172</v>
      </c>
      <c r="AS115" s="1">
        <v>41864</v>
      </c>
      <c r="AT115" s="1">
        <v>0</v>
      </c>
      <c r="AU115" s="1">
        <v>0</v>
      </c>
      <c r="AV115" s="1">
        <v>0</v>
      </c>
      <c r="AW115" s="1">
        <v>4578927</v>
      </c>
      <c r="AX115" s="1">
        <v>4031759</v>
      </c>
      <c r="AY115" t="s">
        <v>61</v>
      </c>
      <c r="AZ115" s="1">
        <v>1</v>
      </c>
      <c r="BA115" s="5">
        <v>19885400</v>
      </c>
      <c r="BB115" s="5">
        <v>0</v>
      </c>
      <c r="BC115">
        <f t="shared" si="2"/>
        <v>2879828</v>
      </c>
      <c r="BD115">
        <f t="shared" si="3"/>
        <v>20825172</v>
      </c>
    </row>
    <row r="116" spans="1:56">
      <c r="A116" t="s">
        <v>309</v>
      </c>
      <c r="B116" t="s">
        <v>177</v>
      </c>
      <c r="C116" t="s">
        <v>178</v>
      </c>
      <c r="D116" t="s">
        <v>175</v>
      </c>
      <c r="E116" t="s">
        <v>179</v>
      </c>
      <c r="F116" t="s">
        <v>180</v>
      </c>
      <c r="G116" t="s">
        <v>181</v>
      </c>
      <c r="H116" s="1">
        <v>1</v>
      </c>
      <c r="I116" s="1">
        <v>132</v>
      </c>
      <c r="J116" s="1">
        <v>132</v>
      </c>
      <c r="K116" s="1">
        <v>26000</v>
      </c>
      <c r="L116" t="s">
        <v>59</v>
      </c>
      <c r="M116" t="s">
        <v>60</v>
      </c>
      <c r="N116" s="1">
        <v>14126090</v>
      </c>
      <c r="O116" s="1">
        <v>14127860</v>
      </c>
      <c r="P116" s="1">
        <v>24678</v>
      </c>
      <c r="Q116" s="1">
        <v>2322200</v>
      </c>
      <c r="R116" s="1">
        <v>2315210</v>
      </c>
      <c r="S116" s="1">
        <v>4572830</v>
      </c>
      <c r="T116" s="1">
        <v>0</v>
      </c>
      <c r="U116" s="1">
        <v>0</v>
      </c>
      <c r="V116" s="1">
        <v>0</v>
      </c>
      <c r="W116" s="1">
        <v>12019205</v>
      </c>
      <c r="X116" s="1">
        <v>12019205</v>
      </c>
      <c r="Y116" s="1">
        <v>24678</v>
      </c>
      <c r="Z116" s="1">
        <v>0</v>
      </c>
      <c r="AA116" s="1">
        <v>0</v>
      </c>
      <c r="AB116" s="1">
        <v>3060861</v>
      </c>
      <c r="AC116" s="1">
        <v>4560312</v>
      </c>
      <c r="AD116" s="1">
        <v>0</v>
      </c>
      <c r="AE116" s="1">
        <v>2108655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12019205</v>
      </c>
      <c r="AS116" s="1">
        <v>24678</v>
      </c>
      <c r="AT116" s="1">
        <v>0</v>
      </c>
      <c r="AU116" s="1">
        <v>0</v>
      </c>
      <c r="AV116" s="1">
        <v>0</v>
      </c>
      <c r="AW116" s="1">
        <v>3352761</v>
      </c>
      <c r="AX116" s="1">
        <v>2952117</v>
      </c>
      <c r="AY116" t="s">
        <v>61</v>
      </c>
      <c r="AZ116" s="1">
        <v>1</v>
      </c>
      <c r="BA116" s="5">
        <v>11722050</v>
      </c>
      <c r="BB116" s="5">
        <v>0</v>
      </c>
      <c r="BC116">
        <f t="shared" si="2"/>
        <v>2108655</v>
      </c>
      <c r="BD116">
        <f t="shared" si="3"/>
        <v>12017435</v>
      </c>
    </row>
    <row r="117" spans="1:56">
      <c r="A117" t="s">
        <v>309</v>
      </c>
      <c r="B117" t="s">
        <v>187</v>
      </c>
      <c r="C117" t="s">
        <v>188</v>
      </c>
      <c r="D117" t="s">
        <v>189</v>
      </c>
      <c r="E117" t="s">
        <v>190</v>
      </c>
      <c r="F117" t="s">
        <v>191</v>
      </c>
      <c r="G117" t="s">
        <v>192</v>
      </c>
      <c r="H117" s="1">
        <v>1</v>
      </c>
      <c r="I117" s="1">
        <v>33</v>
      </c>
      <c r="J117" s="1">
        <v>33</v>
      </c>
      <c r="K117" s="1">
        <v>5300</v>
      </c>
      <c r="L117" t="s">
        <v>59</v>
      </c>
      <c r="M117" t="s">
        <v>60</v>
      </c>
      <c r="N117" s="1">
        <v>2729340</v>
      </c>
      <c r="O117" s="1">
        <v>2729450</v>
      </c>
      <c r="P117" s="1">
        <v>4567</v>
      </c>
      <c r="Q117" s="1">
        <v>429840</v>
      </c>
      <c r="R117" s="1">
        <v>461080</v>
      </c>
      <c r="S117" s="1">
        <v>888520</v>
      </c>
      <c r="T117" s="1">
        <v>0</v>
      </c>
      <c r="U117" s="1">
        <v>0</v>
      </c>
      <c r="V117" s="1">
        <v>0</v>
      </c>
      <c r="W117" s="1">
        <v>1956995</v>
      </c>
      <c r="X117" s="1">
        <v>1956995</v>
      </c>
      <c r="Y117" s="1">
        <v>4323.75</v>
      </c>
      <c r="Z117" s="1">
        <v>0</v>
      </c>
      <c r="AA117" s="1">
        <v>0</v>
      </c>
      <c r="AB117" s="1">
        <v>890920</v>
      </c>
      <c r="AC117" s="1">
        <v>888448.02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772455</v>
      </c>
      <c r="AJ117" s="1">
        <v>243.25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1956995</v>
      </c>
      <c r="AS117" s="1">
        <v>4323.75</v>
      </c>
      <c r="AT117" s="1">
        <v>0</v>
      </c>
      <c r="AU117" s="1">
        <v>267781.38</v>
      </c>
      <c r="AV117" s="1">
        <v>0</v>
      </c>
      <c r="AW117" s="1">
        <v>297842.75</v>
      </c>
      <c r="AX117" s="1">
        <v>232949.64</v>
      </c>
      <c r="AY117" t="s">
        <v>61</v>
      </c>
      <c r="AZ117" s="1">
        <v>1</v>
      </c>
      <c r="BA117" s="5">
        <v>2053781.25</v>
      </c>
      <c r="BB117" s="5">
        <v>0</v>
      </c>
      <c r="BC117">
        <f t="shared" si="2"/>
        <v>772455</v>
      </c>
      <c r="BD117">
        <f t="shared" si="3"/>
        <v>1956885</v>
      </c>
    </row>
    <row r="118" spans="1:56">
      <c r="A118" t="s">
        <v>309</v>
      </c>
      <c r="B118" t="s">
        <v>193</v>
      </c>
      <c r="C118" t="s">
        <v>194</v>
      </c>
      <c r="D118" t="s">
        <v>189</v>
      </c>
      <c r="E118" t="s">
        <v>190</v>
      </c>
      <c r="F118" t="s">
        <v>191</v>
      </c>
      <c r="G118" t="s">
        <v>192</v>
      </c>
      <c r="H118" s="1">
        <v>1</v>
      </c>
      <c r="I118" s="1">
        <v>33</v>
      </c>
      <c r="J118" s="1">
        <v>33</v>
      </c>
      <c r="K118" s="1">
        <v>1515</v>
      </c>
      <c r="L118" t="s">
        <v>59</v>
      </c>
      <c r="M118" t="s">
        <v>60</v>
      </c>
      <c r="N118" s="1">
        <v>326700</v>
      </c>
      <c r="O118" s="1">
        <v>327740</v>
      </c>
      <c r="P118" s="1">
        <v>997</v>
      </c>
      <c r="Q118" s="1">
        <v>51520</v>
      </c>
      <c r="R118" s="1">
        <v>63060</v>
      </c>
      <c r="S118" s="1">
        <v>122940</v>
      </c>
      <c r="T118" s="1">
        <v>0</v>
      </c>
      <c r="U118" s="1">
        <v>0</v>
      </c>
      <c r="V118" s="1">
        <v>0</v>
      </c>
      <c r="W118" s="1">
        <v>219300</v>
      </c>
      <c r="X118" s="1">
        <v>219300</v>
      </c>
      <c r="Y118" s="1">
        <v>1212</v>
      </c>
      <c r="Z118" s="1">
        <v>0</v>
      </c>
      <c r="AA118" s="1">
        <v>0</v>
      </c>
      <c r="AB118" s="1">
        <v>114580</v>
      </c>
      <c r="AC118" s="1">
        <v>122916.5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102720</v>
      </c>
      <c r="AJ118" s="1">
        <v>2.5</v>
      </c>
      <c r="AK118" s="1">
        <v>0</v>
      </c>
      <c r="AL118" s="1">
        <v>0</v>
      </c>
      <c r="AM118" s="1">
        <v>0</v>
      </c>
      <c r="AN118" s="1">
        <v>0</v>
      </c>
      <c r="AO118" s="1">
        <v>5720</v>
      </c>
      <c r="AP118" s="1">
        <v>5720</v>
      </c>
      <c r="AQ118" s="1">
        <v>0</v>
      </c>
      <c r="AR118" s="1">
        <v>219300</v>
      </c>
      <c r="AS118" s="1">
        <v>994.5</v>
      </c>
      <c r="AT118" s="1">
        <v>0</v>
      </c>
      <c r="AU118" s="1">
        <v>102157.89</v>
      </c>
      <c r="AV118" s="1">
        <v>0</v>
      </c>
      <c r="AW118" s="1">
        <v>0</v>
      </c>
      <c r="AX118" s="1">
        <v>0</v>
      </c>
      <c r="AY118" t="s">
        <v>61</v>
      </c>
      <c r="AZ118" s="1">
        <v>1</v>
      </c>
      <c r="BA118" s="5">
        <v>575700</v>
      </c>
      <c r="BB118" s="5">
        <v>0</v>
      </c>
      <c r="BC118">
        <f t="shared" si="2"/>
        <v>102720</v>
      </c>
      <c r="BD118">
        <f t="shared" si="3"/>
        <v>223980</v>
      </c>
    </row>
    <row r="119" spans="1:56">
      <c r="A119" t="s">
        <v>309</v>
      </c>
      <c r="B119" t="s">
        <v>195</v>
      </c>
      <c r="C119" t="s">
        <v>196</v>
      </c>
      <c r="D119" t="s">
        <v>197</v>
      </c>
      <c r="E119" t="s">
        <v>198</v>
      </c>
      <c r="F119" t="s">
        <v>199</v>
      </c>
      <c r="G119" t="s">
        <v>198</v>
      </c>
      <c r="H119" s="1">
        <v>1</v>
      </c>
      <c r="I119" s="1">
        <v>33</v>
      </c>
      <c r="J119" s="1">
        <v>33</v>
      </c>
      <c r="K119" s="1">
        <v>1510</v>
      </c>
      <c r="L119" t="s">
        <v>59</v>
      </c>
      <c r="M119" t="s">
        <v>60</v>
      </c>
      <c r="N119" s="1">
        <v>518000</v>
      </c>
      <c r="O119" s="1">
        <v>531000</v>
      </c>
      <c r="P119" s="1">
        <v>1239</v>
      </c>
      <c r="Q119" s="1">
        <v>83000</v>
      </c>
      <c r="R119" s="1">
        <v>92000</v>
      </c>
      <c r="S119" s="1">
        <v>129000</v>
      </c>
      <c r="T119" s="1">
        <v>45000</v>
      </c>
      <c r="U119" s="1">
        <v>0</v>
      </c>
      <c r="V119" s="1">
        <v>0</v>
      </c>
      <c r="W119" s="1">
        <v>400816</v>
      </c>
      <c r="X119" s="1">
        <v>400816</v>
      </c>
      <c r="Y119" s="1">
        <v>1208</v>
      </c>
      <c r="Z119" s="1">
        <v>0</v>
      </c>
      <c r="AA119" s="1">
        <v>0</v>
      </c>
      <c r="AB119" s="1">
        <v>175000</v>
      </c>
      <c r="AC119" s="1">
        <v>129000</v>
      </c>
      <c r="AD119" s="1">
        <v>45000</v>
      </c>
      <c r="AE119" s="1">
        <v>0</v>
      </c>
      <c r="AF119" s="1">
        <v>0</v>
      </c>
      <c r="AG119" s="1">
        <v>0</v>
      </c>
      <c r="AH119" s="1">
        <v>0</v>
      </c>
      <c r="AI119" s="1">
        <v>130184</v>
      </c>
      <c r="AJ119" s="1">
        <v>58.87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400816</v>
      </c>
      <c r="AS119" s="1">
        <v>1180.1300000000001</v>
      </c>
      <c r="AT119" s="1">
        <v>0</v>
      </c>
      <c r="AU119" s="1">
        <v>49035.79</v>
      </c>
      <c r="AV119" s="1">
        <v>0</v>
      </c>
      <c r="AW119" s="1">
        <v>233030.1</v>
      </c>
      <c r="AX119" s="1">
        <v>182258.18</v>
      </c>
      <c r="AY119" t="s">
        <v>61</v>
      </c>
      <c r="AZ119" s="1">
        <v>1</v>
      </c>
      <c r="BA119" s="5">
        <v>573800</v>
      </c>
      <c r="BB119" s="5">
        <v>0</v>
      </c>
      <c r="BC119">
        <f t="shared" ref="BC119:BC182" si="4">AE119+AG119+AI119+AK119+AM119</f>
        <v>130184</v>
      </c>
      <c r="BD119">
        <f t="shared" ref="BD119:BD182" si="5">N119-BC119</f>
        <v>387816</v>
      </c>
    </row>
    <row r="120" spans="1:56">
      <c r="A120" t="s">
        <v>309</v>
      </c>
      <c r="B120" t="s">
        <v>307</v>
      </c>
      <c r="C120" t="s">
        <v>308</v>
      </c>
      <c r="D120" t="s">
        <v>197</v>
      </c>
      <c r="E120" t="s">
        <v>202</v>
      </c>
      <c r="F120" t="s">
        <v>202</v>
      </c>
      <c r="G120" t="s">
        <v>211</v>
      </c>
      <c r="H120" s="1">
        <v>1</v>
      </c>
      <c r="I120" s="1">
        <v>33</v>
      </c>
      <c r="J120" s="1">
        <v>33</v>
      </c>
      <c r="K120" s="1">
        <v>9990</v>
      </c>
      <c r="L120" t="s">
        <v>59</v>
      </c>
      <c r="M120" t="s">
        <v>60</v>
      </c>
      <c r="N120" s="1">
        <v>4921460</v>
      </c>
      <c r="O120" s="1">
        <v>4950240</v>
      </c>
      <c r="P120" s="1">
        <v>9858</v>
      </c>
      <c r="Q120" s="1">
        <v>948520</v>
      </c>
      <c r="R120" s="1">
        <v>880840</v>
      </c>
      <c r="S120" s="1">
        <v>1768840</v>
      </c>
      <c r="T120" s="1">
        <v>0</v>
      </c>
      <c r="U120" s="1">
        <v>0</v>
      </c>
      <c r="V120" s="1">
        <v>0</v>
      </c>
      <c r="W120" s="1">
        <v>4732012</v>
      </c>
      <c r="X120" s="1">
        <v>4732012</v>
      </c>
      <c r="Y120" s="1">
        <v>9858</v>
      </c>
      <c r="Z120" s="1">
        <v>0</v>
      </c>
      <c r="AA120" s="1">
        <v>0</v>
      </c>
      <c r="AB120" s="1">
        <v>1702583</v>
      </c>
      <c r="AC120" s="1">
        <v>1768840</v>
      </c>
      <c r="AD120" s="1">
        <v>0</v>
      </c>
      <c r="AE120" s="1">
        <v>218228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4732012</v>
      </c>
      <c r="AS120" s="1">
        <v>9858</v>
      </c>
      <c r="AT120" s="1">
        <v>0</v>
      </c>
      <c r="AU120" s="1">
        <v>81726.320000000007</v>
      </c>
      <c r="AV120" s="1">
        <v>0</v>
      </c>
      <c r="AW120" s="1">
        <v>390628</v>
      </c>
      <c r="AX120" s="1">
        <v>305519</v>
      </c>
      <c r="AY120" t="s">
        <v>61</v>
      </c>
      <c r="AZ120" s="1">
        <v>1</v>
      </c>
      <c r="BA120" s="5">
        <v>4682550</v>
      </c>
      <c r="BB120" s="5">
        <v>0</v>
      </c>
      <c r="BC120">
        <f t="shared" si="4"/>
        <v>218228</v>
      </c>
      <c r="BD120">
        <f t="shared" si="5"/>
        <v>4703232</v>
      </c>
    </row>
    <row r="121" spans="1:56">
      <c r="A121" t="s">
        <v>309</v>
      </c>
      <c r="B121" t="s">
        <v>200</v>
      </c>
      <c r="C121" t="s">
        <v>201</v>
      </c>
      <c r="D121" t="s">
        <v>197</v>
      </c>
      <c r="E121" t="s">
        <v>202</v>
      </c>
      <c r="F121" t="s">
        <v>203</v>
      </c>
      <c r="G121" t="s">
        <v>203</v>
      </c>
      <c r="H121" s="1">
        <v>1</v>
      </c>
      <c r="I121" s="1">
        <v>132</v>
      </c>
      <c r="J121" s="1">
        <v>132</v>
      </c>
      <c r="K121" s="1">
        <v>11500</v>
      </c>
      <c r="L121" t="s">
        <v>59</v>
      </c>
      <c r="M121" t="s">
        <v>60</v>
      </c>
      <c r="N121" s="1">
        <v>5987760</v>
      </c>
      <c r="O121" s="1">
        <v>6048690</v>
      </c>
      <c r="P121" s="1">
        <v>11160</v>
      </c>
      <c r="Q121" s="1">
        <v>1009860</v>
      </c>
      <c r="R121" s="1">
        <v>1016070</v>
      </c>
      <c r="S121" s="1">
        <v>2023320</v>
      </c>
      <c r="T121" s="1">
        <v>0</v>
      </c>
      <c r="U121" s="1">
        <v>0</v>
      </c>
      <c r="V121" s="1">
        <v>0</v>
      </c>
      <c r="W121" s="1">
        <v>4713119</v>
      </c>
      <c r="X121" s="1">
        <v>4713119</v>
      </c>
      <c r="Y121" s="1">
        <v>11160</v>
      </c>
      <c r="Z121" s="1">
        <v>0</v>
      </c>
      <c r="AA121" s="1">
        <v>0</v>
      </c>
      <c r="AB121" s="1">
        <v>1253577</v>
      </c>
      <c r="AC121" s="1">
        <v>2018505</v>
      </c>
      <c r="AD121" s="1">
        <v>0</v>
      </c>
      <c r="AE121" s="1">
        <v>703221</v>
      </c>
      <c r="AF121" s="1">
        <v>0</v>
      </c>
      <c r="AG121" s="1">
        <v>632350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4713119</v>
      </c>
      <c r="AS121" s="1">
        <v>11160</v>
      </c>
      <c r="AT121" s="1">
        <v>0</v>
      </c>
      <c r="AU121" s="1">
        <v>0</v>
      </c>
      <c r="AV121" s="1">
        <v>0</v>
      </c>
      <c r="AW121" s="1">
        <v>2123558</v>
      </c>
      <c r="AX121" s="1">
        <v>1869799</v>
      </c>
      <c r="AY121" t="s">
        <v>61</v>
      </c>
      <c r="AZ121" s="1">
        <v>1</v>
      </c>
      <c r="BA121" s="5">
        <v>5301000</v>
      </c>
      <c r="BB121" s="5">
        <v>0</v>
      </c>
      <c r="BC121">
        <f t="shared" si="4"/>
        <v>1335571</v>
      </c>
      <c r="BD121">
        <f t="shared" si="5"/>
        <v>4652189</v>
      </c>
    </row>
    <row r="122" spans="1:56">
      <c r="A122" t="s">
        <v>309</v>
      </c>
      <c r="B122" t="s">
        <v>204</v>
      </c>
      <c r="C122" t="s">
        <v>205</v>
      </c>
      <c r="D122" t="s">
        <v>197</v>
      </c>
      <c r="E122" t="s">
        <v>202</v>
      </c>
      <c r="F122" t="s">
        <v>203</v>
      </c>
      <c r="G122" t="s">
        <v>206</v>
      </c>
      <c r="H122" s="1">
        <v>1</v>
      </c>
      <c r="I122" s="1">
        <v>33</v>
      </c>
      <c r="J122" s="1">
        <v>33</v>
      </c>
      <c r="K122" s="1">
        <v>3700</v>
      </c>
      <c r="L122" t="s">
        <v>59</v>
      </c>
      <c r="M122" t="s">
        <v>60</v>
      </c>
      <c r="N122" s="1">
        <v>1800280</v>
      </c>
      <c r="O122" s="1">
        <v>1807160</v>
      </c>
      <c r="P122" s="1">
        <v>3383.7</v>
      </c>
      <c r="Q122" s="1">
        <v>267150</v>
      </c>
      <c r="R122" s="1">
        <v>344560</v>
      </c>
      <c r="S122" s="1">
        <v>486070</v>
      </c>
      <c r="T122" s="1">
        <v>167190</v>
      </c>
      <c r="U122" s="1">
        <v>0</v>
      </c>
      <c r="V122" s="1">
        <v>0</v>
      </c>
      <c r="W122" s="1">
        <v>1504914</v>
      </c>
      <c r="X122" s="1">
        <v>1504914</v>
      </c>
      <c r="Y122" s="1">
        <v>3364.95</v>
      </c>
      <c r="Z122" s="1">
        <v>0</v>
      </c>
      <c r="AA122" s="1">
        <v>0</v>
      </c>
      <c r="AB122" s="1">
        <v>611710</v>
      </c>
      <c r="AC122" s="1">
        <v>486070</v>
      </c>
      <c r="AD122" s="1">
        <v>167190</v>
      </c>
      <c r="AE122" s="1">
        <v>0</v>
      </c>
      <c r="AF122" s="1">
        <v>0</v>
      </c>
      <c r="AG122" s="1">
        <v>0</v>
      </c>
      <c r="AH122" s="1">
        <v>0</v>
      </c>
      <c r="AI122" s="1">
        <v>302246</v>
      </c>
      <c r="AJ122" s="1">
        <v>18.75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1504914</v>
      </c>
      <c r="AS122" s="1">
        <v>3364.95</v>
      </c>
      <c r="AT122" s="1">
        <v>0</v>
      </c>
      <c r="AU122" s="1">
        <v>112237.49</v>
      </c>
      <c r="AV122" s="1">
        <v>0</v>
      </c>
      <c r="AW122" s="1">
        <v>541020.31000000006</v>
      </c>
      <c r="AX122" s="1">
        <v>423144.37</v>
      </c>
      <c r="AY122" t="s">
        <v>61</v>
      </c>
      <c r="AZ122" s="1">
        <v>1</v>
      </c>
      <c r="BA122" s="5">
        <v>1598351.25</v>
      </c>
      <c r="BB122" s="5">
        <v>0</v>
      </c>
      <c r="BC122">
        <f t="shared" si="4"/>
        <v>302246</v>
      </c>
      <c r="BD122">
        <f t="shared" si="5"/>
        <v>1498034</v>
      </c>
    </row>
    <row r="123" spans="1:56">
      <c r="A123" t="s">
        <v>309</v>
      </c>
      <c r="B123" t="s">
        <v>207</v>
      </c>
      <c r="C123" t="s">
        <v>208</v>
      </c>
      <c r="D123" t="s">
        <v>197</v>
      </c>
      <c r="E123" t="s">
        <v>202</v>
      </c>
      <c r="F123" t="s">
        <v>203</v>
      </c>
      <c r="G123" t="s">
        <v>203</v>
      </c>
      <c r="H123" s="1">
        <v>1</v>
      </c>
      <c r="I123" s="1">
        <v>33</v>
      </c>
      <c r="J123" s="1">
        <v>33</v>
      </c>
      <c r="K123" s="1">
        <v>2200</v>
      </c>
      <c r="L123" t="s">
        <v>59</v>
      </c>
      <c r="M123" t="s">
        <v>60</v>
      </c>
      <c r="N123" s="1">
        <v>784130</v>
      </c>
      <c r="O123" s="1">
        <v>796080</v>
      </c>
      <c r="P123" s="1">
        <v>2125.5</v>
      </c>
      <c r="Q123" s="1">
        <v>130725</v>
      </c>
      <c r="R123" s="1">
        <v>117480</v>
      </c>
      <c r="S123" s="1">
        <v>454275</v>
      </c>
      <c r="T123" s="1">
        <v>0</v>
      </c>
      <c r="U123" s="1">
        <v>0</v>
      </c>
      <c r="V123" s="1">
        <v>0</v>
      </c>
      <c r="W123" s="1">
        <v>651235</v>
      </c>
      <c r="X123" s="1">
        <v>651235</v>
      </c>
      <c r="Y123" s="1">
        <v>2125.5</v>
      </c>
      <c r="Z123" s="1">
        <v>0</v>
      </c>
      <c r="AA123" s="1">
        <v>0</v>
      </c>
      <c r="AB123" s="1">
        <v>248205</v>
      </c>
      <c r="AC123" s="1">
        <v>454271.96</v>
      </c>
      <c r="AD123" s="1">
        <v>0</v>
      </c>
      <c r="AE123" s="1">
        <v>0</v>
      </c>
      <c r="AF123" s="1">
        <v>0</v>
      </c>
      <c r="AG123" s="1">
        <v>0</v>
      </c>
      <c r="AH123" s="1">
        <v>0</v>
      </c>
      <c r="AI123" s="1">
        <v>144845</v>
      </c>
      <c r="AJ123" s="1">
        <v>0</v>
      </c>
      <c r="AK123" s="1">
        <v>0</v>
      </c>
      <c r="AL123" s="1">
        <v>0</v>
      </c>
      <c r="AM123" s="1">
        <v>0</v>
      </c>
      <c r="AN123" s="1">
        <v>0</v>
      </c>
      <c r="AO123" s="1">
        <v>0</v>
      </c>
      <c r="AP123" s="1">
        <v>0</v>
      </c>
      <c r="AQ123" s="1">
        <v>0</v>
      </c>
      <c r="AR123" s="1">
        <v>651235</v>
      </c>
      <c r="AS123" s="1">
        <v>2125.5</v>
      </c>
      <c r="AT123" s="1">
        <v>0</v>
      </c>
      <c r="AU123" s="1">
        <v>49035.79</v>
      </c>
      <c r="AV123" s="1">
        <v>0</v>
      </c>
      <c r="AW123" s="1">
        <v>259272.86</v>
      </c>
      <c r="AX123" s="1">
        <v>202783.24</v>
      </c>
      <c r="AY123" t="s">
        <v>61</v>
      </c>
      <c r="AZ123" s="1">
        <v>1</v>
      </c>
      <c r="BA123" s="5">
        <v>1009612.5</v>
      </c>
      <c r="BB123" s="5">
        <v>0</v>
      </c>
      <c r="BC123">
        <f t="shared" si="4"/>
        <v>144845</v>
      </c>
      <c r="BD123">
        <f t="shared" si="5"/>
        <v>639285</v>
      </c>
    </row>
    <row r="124" spans="1:56">
      <c r="A124" t="s">
        <v>309</v>
      </c>
      <c r="B124" t="s">
        <v>209</v>
      </c>
      <c r="C124" t="s">
        <v>210</v>
      </c>
      <c r="D124" t="s">
        <v>197</v>
      </c>
      <c r="E124" t="s">
        <v>202</v>
      </c>
      <c r="F124" t="s">
        <v>202</v>
      </c>
      <c r="G124" t="s">
        <v>211</v>
      </c>
      <c r="H124" s="1">
        <v>1</v>
      </c>
      <c r="I124" s="1">
        <v>132</v>
      </c>
      <c r="J124" s="1">
        <v>132</v>
      </c>
      <c r="K124" s="1">
        <v>45000</v>
      </c>
      <c r="L124" t="s">
        <v>59</v>
      </c>
      <c r="M124" t="s">
        <v>267</v>
      </c>
      <c r="N124" s="1">
        <v>26973120</v>
      </c>
      <c r="O124" s="1">
        <v>26977680</v>
      </c>
      <c r="P124" s="1">
        <v>41976</v>
      </c>
      <c r="Q124" s="1">
        <v>4613020</v>
      </c>
      <c r="R124" s="1">
        <v>4366020</v>
      </c>
      <c r="S124" s="1">
        <v>9232220</v>
      </c>
      <c r="T124" s="1">
        <v>0</v>
      </c>
      <c r="U124" s="1">
        <v>0</v>
      </c>
      <c r="V124" s="1">
        <v>0</v>
      </c>
      <c r="W124" s="1">
        <v>23449521</v>
      </c>
      <c r="X124" s="1">
        <v>23449521</v>
      </c>
      <c r="Y124" s="1">
        <v>41976</v>
      </c>
      <c r="Z124" s="1">
        <v>0</v>
      </c>
      <c r="AA124" s="1">
        <v>0</v>
      </c>
      <c r="AB124" s="1">
        <v>6807967</v>
      </c>
      <c r="AC124" s="1">
        <v>9214932</v>
      </c>
      <c r="AD124" s="1">
        <v>0</v>
      </c>
      <c r="AE124" s="1">
        <v>2108297</v>
      </c>
      <c r="AF124" s="1">
        <v>0</v>
      </c>
      <c r="AG124" s="1">
        <v>1419862</v>
      </c>
      <c r="AH124" s="1">
        <v>0</v>
      </c>
      <c r="AI124" s="1">
        <v>0</v>
      </c>
      <c r="AJ124" s="1">
        <v>0</v>
      </c>
      <c r="AK124" s="1">
        <v>0</v>
      </c>
      <c r="AL124" s="1">
        <v>0</v>
      </c>
      <c r="AM124" s="1">
        <v>0</v>
      </c>
      <c r="AN124" s="1">
        <v>0</v>
      </c>
      <c r="AO124" s="1">
        <v>0</v>
      </c>
      <c r="AP124" s="1">
        <v>0</v>
      </c>
      <c r="AQ124" s="1">
        <v>0</v>
      </c>
      <c r="AR124" s="1">
        <v>23449521</v>
      </c>
      <c r="AS124" s="1">
        <v>41976</v>
      </c>
      <c r="AT124" s="1">
        <v>0</v>
      </c>
      <c r="AU124" s="1">
        <v>0</v>
      </c>
      <c r="AV124" s="1">
        <v>0</v>
      </c>
      <c r="AW124" s="1">
        <v>5609773</v>
      </c>
      <c r="AX124" s="1">
        <v>4939423</v>
      </c>
      <c r="AY124" t="s">
        <v>61</v>
      </c>
      <c r="AZ124" s="1">
        <v>1</v>
      </c>
      <c r="BA124" s="5">
        <v>19938600</v>
      </c>
      <c r="BB124" s="5">
        <v>0</v>
      </c>
      <c r="BC124">
        <f t="shared" si="4"/>
        <v>3528159</v>
      </c>
      <c r="BD124">
        <f t="shared" si="5"/>
        <v>23444961</v>
      </c>
    </row>
    <row r="125" spans="1:56">
      <c r="A125" t="s">
        <v>309</v>
      </c>
      <c r="B125" t="s">
        <v>212</v>
      </c>
      <c r="C125" t="s">
        <v>213</v>
      </c>
      <c r="D125" t="s">
        <v>197</v>
      </c>
      <c r="E125" t="s">
        <v>202</v>
      </c>
      <c r="F125" t="s">
        <v>202</v>
      </c>
      <c r="G125" t="s">
        <v>214</v>
      </c>
      <c r="H125" s="1">
        <v>1</v>
      </c>
      <c r="I125" s="1">
        <v>132</v>
      </c>
      <c r="J125" s="1">
        <v>132</v>
      </c>
      <c r="K125" s="1">
        <v>33000</v>
      </c>
      <c r="L125" t="s">
        <v>59</v>
      </c>
      <c r="M125" t="s">
        <v>60</v>
      </c>
      <c r="N125" s="1">
        <v>15020690</v>
      </c>
      <c r="O125" s="1">
        <v>15063960</v>
      </c>
      <c r="P125" s="1">
        <v>28948.799999999999</v>
      </c>
      <c r="Q125" s="1">
        <v>2536010</v>
      </c>
      <c r="R125" s="1">
        <v>2465570</v>
      </c>
      <c r="S125" s="1">
        <v>3928430</v>
      </c>
      <c r="T125" s="1">
        <v>1257080</v>
      </c>
      <c r="U125" s="1">
        <v>0</v>
      </c>
      <c r="V125" s="1">
        <v>0</v>
      </c>
      <c r="W125" s="1">
        <v>12751608</v>
      </c>
      <c r="X125" s="1">
        <v>12751608</v>
      </c>
      <c r="Y125" s="1">
        <v>28948.799999999999</v>
      </c>
      <c r="Z125" s="1">
        <v>0</v>
      </c>
      <c r="AA125" s="1">
        <v>0</v>
      </c>
      <c r="AB125" s="1">
        <v>3631658</v>
      </c>
      <c r="AC125" s="1">
        <v>3920137</v>
      </c>
      <c r="AD125" s="1">
        <v>1257080</v>
      </c>
      <c r="AE125" s="1">
        <v>1246837</v>
      </c>
      <c r="AF125" s="1">
        <v>0</v>
      </c>
      <c r="AG125" s="1">
        <v>1065515</v>
      </c>
      <c r="AH125" s="1">
        <v>0</v>
      </c>
      <c r="AI125" s="1">
        <v>0</v>
      </c>
      <c r="AJ125" s="1">
        <v>0</v>
      </c>
      <c r="AK125" s="1">
        <v>0</v>
      </c>
      <c r="AL125" s="1">
        <v>0</v>
      </c>
      <c r="AM125" s="1">
        <v>0</v>
      </c>
      <c r="AN125" s="1">
        <v>0</v>
      </c>
      <c r="AO125" s="1">
        <v>0</v>
      </c>
      <c r="AP125" s="1">
        <v>0</v>
      </c>
      <c r="AQ125" s="1">
        <v>0</v>
      </c>
      <c r="AR125" s="1">
        <v>12751608</v>
      </c>
      <c r="AS125" s="1">
        <v>28948.799999999999</v>
      </c>
      <c r="AT125" s="1">
        <v>0</v>
      </c>
      <c r="AU125" s="1">
        <v>0</v>
      </c>
      <c r="AV125" s="1">
        <v>0</v>
      </c>
      <c r="AW125" s="1">
        <v>3676640</v>
      </c>
      <c r="AX125" s="1">
        <v>3237293</v>
      </c>
      <c r="AY125" t="s">
        <v>61</v>
      </c>
      <c r="AZ125" s="1">
        <v>1</v>
      </c>
      <c r="BA125" s="5">
        <v>13750680</v>
      </c>
      <c r="BB125" s="5">
        <v>0</v>
      </c>
      <c r="BC125">
        <f t="shared" si="4"/>
        <v>2312352</v>
      </c>
      <c r="BD125">
        <f t="shared" si="5"/>
        <v>12708338</v>
      </c>
    </row>
    <row r="126" spans="1:56">
      <c r="A126" t="s">
        <v>309</v>
      </c>
      <c r="B126" t="s">
        <v>219</v>
      </c>
      <c r="C126" t="s">
        <v>220</v>
      </c>
      <c r="D126" t="s">
        <v>221</v>
      </c>
      <c r="E126" t="s">
        <v>222</v>
      </c>
      <c r="F126" t="s">
        <v>223</v>
      </c>
      <c r="G126" t="s">
        <v>224</v>
      </c>
      <c r="H126" s="1">
        <v>1</v>
      </c>
      <c r="I126" s="1">
        <v>11</v>
      </c>
      <c r="J126" s="1">
        <v>33</v>
      </c>
      <c r="K126" s="1">
        <v>1000</v>
      </c>
      <c r="L126" t="s">
        <v>59</v>
      </c>
      <c r="M126" t="s">
        <v>60</v>
      </c>
      <c r="N126" s="1">
        <v>104240</v>
      </c>
      <c r="O126" s="1">
        <v>104410</v>
      </c>
      <c r="P126" s="1">
        <v>859</v>
      </c>
      <c r="Q126" s="1">
        <v>3190</v>
      </c>
      <c r="R126" s="1">
        <v>4600</v>
      </c>
      <c r="S126" s="1">
        <v>74900</v>
      </c>
      <c r="T126" s="1">
        <v>0</v>
      </c>
      <c r="U126" s="1">
        <v>0</v>
      </c>
      <c r="V126" s="1">
        <v>0</v>
      </c>
      <c r="W126" s="1">
        <v>84968</v>
      </c>
      <c r="X126" s="1">
        <v>84968</v>
      </c>
      <c r="Y126" s="1">
        <v>859</v>
      </c>
      <c r="Z126" s="1">
        <v>0</v>
      </c>
      <c r="AA126" s="1">
        <v>0</v>
      </c>
      <c r="AB126" s="1">
        <v>7790</v>
      </c>
      <c r="AC126" s="1">
        <v>74900</v>
      </c>
      <c r="AD126" s="1">
        <v>0</v>
      </c>
      <c r="AE126" s="1">
        <v>0</v>
      </c>
      <c r="AF126" s="1">
        <v>0</v>
      </c>
      <c r="AG126" s="1">
        <v>0</v>
      </c>
      <c r="AH126" s="1">
        <v>0</v>
      </c>
      <c r="AI126" s="1">
        <v>19442</v>
      </c>
      <c r="AJ126" s="1">
        <v>0</v>
      </c>
      <c r="AK126" s="1">
        <v>0</v>
      </c>
      <c r="AL126" s="1">
        <v>0</v>
      </c>
      <c r="AM126" s="1">
        <v>0</v>
      </c>
      <c r="AN126" s="1">
        <v>0</v>
      </c>
      <c r="AO126" s="1">
        <v>0</v>
      </c>
      <c r="AP126" s="1">
        <v>0</v>
      </c>
      <c r="AQ126" s="1">
        <v>0</v>
      </c>
      <c r="AR126" s="1">
        <v>84968</v>
      </c>
      <c r="AS126" s="1">
        <v>859</v>
      </c>
      <c r="AT126" s="1">
        <v>0</v>
      </c>
      <c r="AU126" s="1">
        <v>22701.75</v>
      </c>
      <c r="AV126" s="1">
        <v>0</v>
      </c>
      <c r="AW126" s="1">
        <v>0</v>
      </c>
      <c r="AX126" s="1">
        <v>0</v>
      </c>
      <c r="AY126" t="s">
        <v>61</v>
      </c>
      <c r="AZ126" s="1">
        <v>1</v>
      </c>
      <c r="BA126" s="5">
        <v>408025</v>
      </c>
      <c r="BB126" s="5">
        <v>0</v>
      </c>
      <c r="BC126">
        <f t="shared" si="4"/>
        <v>19442</v>
      </c>
      <c r="BD126">
        <f t="shared" si="5"/>
        <v>84798</v>
      </c>
    </row>
    <row r="127" spans="1:56">
      <c r="A127" t="s">
        <v>309</v>
      </c>
      <c r="B127" t="s">
        <v>225</v>
      </c>
      <c r="C127" t="s">
        <v>226</v>
      </c>
      <c r="D127" t="s">
        <v>221</v>
      </c>
      <c r="E127" t="s">
        <v>227</v>
      </c>
      <c r="F127" t="s">
        <v>228</v>
      </c>
      <c r="G127" t="s">
        <v>227</v>
      </c>
      <c r="H127" s="1">
        <v>2</v>
      </c>
      <c r="I127" s="1">
        <v>33</v>
      </c>
      <c r="J127" s="1">
        <v>33</v>
      </c>
      <c r="K127" s="1">
        <v>2100</v>
      </c>
      <c r="L127" t="s">
        <v>59</v>
      </c>
      <c r="M127" t="s">
        <v>60</v>
      </c>
      <c r="N127" s="1">
        <v>1035970</v>
      </c>
      <c r="O127" s="1">
        <v>1038440</v>
      </c>
      <c r="P127" s="1">
        <v>2066</v>
      </c>
      <c r="Q127" s="1">
        <v>178750</v>
      </c>
      <c r="R127" s="1">
        <v>162200</v>
      </c>
      <c r="S127" s="1">
        <v>257570</v>
      </c>
      <c r="T127" s="1">
        <v>0</v>
      </c>
      <c r="U127" s="1">
        <v>0</v>
      </c>
      <c r="V127" s="1">
        <v>0</v>
      </c>
      <c r="W127" s="1">
        <v>533588</v>
      </c>
      <c r="X127" s="1">
        <v>533588</v>
      </c>
      <c r="Y127" s="1">
        <v>2001.6</v>
      </c>
      <c r="Z127" s="1">
        <v>0</v>
      </c>
      <c r="AA127" s="1">
        <v>0</v>
      </c>
      <c r="AB127" s="1">
        <v>340950</v>
      </c>
      <c r="AC127" s="1">
        <v>257546.86</v>
      </c>
      <c r="AD127" s="1">
        <v>0</v>
      </c>
      <c r="AE127" s="1">
        <v>0</v>
      </c>
      <c r="AF127" s="1">
        <v>0</v>
      </c>
      <c r="AG127" s="1">
        <v>0</v>
      </c>
      <c r="AH127" s="1">
        <v>0</v>
      </c>
      <c r="AI127" s="1">
        <v>504852</v>
      </c>
      <c r="AJ127" s="1">
        <v>64.400000000000006</v>
      </c>
      <c r="AK127" s="1">
        <v>0</v>
      </c>
      <c r="AL127" s="1">
        <v>0</v>
      </c>
      <c r="AM127" s="1">
        <v>0</v>
      </c>
      <c r="AN127" s="1">
        <v>0</v>
      </c>
      <c r="AO127" s="1">
        <v>0</v>
      </c>
      <c r="AP127" s="1">
        <v>0</v>
      </c>
      <c r="AQ127" s="1">
        <v>0</v>
      </c>
      <c r="AR127" s="1">
        <v>533588</v>
      </c>
      <c r="AS127" s="1">
        <v>2001.6</v>
      </c>
      <c r="AT127" s="1">
        <v>0</v>
      </c>
      <c r="AU127" s="1">
        <v>163452.63</v>
      </c>
      <c r="AV127" s="1">
        <v>0</v>
      </c>
      <c r="AW127" s="1">
        <v>1029897.82</v>
      </c>
      <c r="AX127" s="1">
        <v>706792.62</v>
      </c>
      <c r="AY127" t="s">
        <v>61</v>
      </c>
      <c r="AZ127" s="1">
        <v>1</v>
      </c>
      <c r="BA127" s="5">
        <v>950760</v>
      </c>
      <c r="BB127" s="5">
        <v>0</v>
      </c>
      <c r="BC127">
        <f t="shared" si="4"/>
        <v>504852</v>
      </c>
      <c r="BD127">
        <f t="shared" si="5"/>
        <v>531118</v>
      </c>
    </row>
    <row r="128" spans="1:56">
      <c r="A128" t="s">
        <v>309</v>
      </c>
      <c r="B128" t="s">
        <v>229</v>
      </c>
      <c r="C128" t="s">
        <v>230</v>
      </c>
      <c r="D128" t="s">
        <v>231</v>
      </c>
      <c r="E128" t="s">
        <v>232</v>
      </c>
      <c r="F128" t="s">
        <v>232</v>
      </c>
      <c r="G128" t="s">
        <v>233</v>
      </c>
      <c r="H128" s="1">
        <v>1</v>
      </c>
      <c r="I128" s="1">
        <v>33</v>
      </c>
      <c r="J128" s="1">
        <v>33</v>
      </c>
      <c r="K128" s="1">
        <v>2600</v>
      </c>
      <c r="L128" t="s">
        <v>59</v>
      </c>
      <c r="M128" t="s">
        <v>60</v>
      </c>
      <c r="N128" s="1">
        <v>455420</v>
      </c>
      <c r="O128" s="1">
        <v>465980</v>
      </c>
      <c r="P128" s="1">
        <v>1878</v>
      </c>
      <c r="Q128" s="1">
        <v>82270</v>
      </c>
      <c r="R128" s="1">
        <v>106580</v>
      </c>
      <c r="S128" s="1">
        <v>114390</v>
      </c>
      <c r="T128" s="1">
        <v>0</v>
      </c>
      <c r="U128" s="1">
        <v>0</v>
      </c>
      <c r="V128" s="1">
        <v>0</v>
      </c>
      <c r="W128" s="1">
        <v>364357</v>
      </c>
      <c r="X128" s="1">
        <v>364357</v>
      </c>
      <c r="Y128" s="1">
        <v>2080</v>
      </c>
      <c r="Z128" s="1">
        <v>0</v>
      </c>
      <c r="AA128" s="1">
        <v>0</v>
      </c>
      <c r="AB128" s="1">
        <v>188850</v>
      </c>
      <c r="AC128" s="1">
        <v>114386.93</v>
      </c>
      <c r="AD128" s="1">
        <v>0</v>
      </c>
      <c r="AE128" s="1">
        <v>0</v>
      </c>
      <c r="AF128" s="1">
        <v>0</v>
      </c>
      <c r="AG128" s="1">
        <v>0</v>
      </c>
      <c r="AH128" s="1">
        <v>0</v>
      </c>
      <c r="AI128" s="1">
        <v>98413</v>
      </c>
      <c r="AJ128" s="1">
        <v>113.11</v>
      </c>
      <c r="AK128" s="1">
        <v>0</v>
      </c>
      <c r="AL128" s="1">
        <v>0</v>
      </c>
      <c r="AM128" s="1">
        <v>0</v>
      </c>
      <c r="AN128" s="1">
        <v>0</v>
      </c>
      <c r="AO128" s="1">
        <v>3210</v>
      </c>
      <c r="AP128" s="1">
        <v>3210</v>
      </c>
      <c r="AQ128" s="1">
        <v>0</v>
      </c>
      <c r="AR128" s="1">
        <v>364357</v>
      </c>
      <c r="AS128" s="1">
        <v>1764.89</v>
      </c>
      <c r="AT128" s="1">
        <v>0</v>
      </c>
      <c r="AU128" s="1">
        <v>56186.84</v>
      </c>
      <c r="AV128" s="1">
        <v>0</v>
      </c>
      <c r="AW128" s="1">
        <v>0</v>
      </c>
      <c r="AX128" s="1">
        <v>0</v>
      </c>
      <c r="AY128" t="s">
        <v>61</v>
      </c>
      <c r="AZ128" s="1">
        <v>1</v>
      </c>
      <c r="BA128" s="5">
        <v>988000</v>
      </c>
      <c r="BB128" s="5">
        <v>0</v>
      </c>
      <c r="BC128">
        <f t="shared" si="4"/>
        <v>98413</v>
      </c>
      <c r="BD128">
        <f t="shared" si="5"/>
        <v>357007</v>
      </c>
    </row>
    <row r="129" spans="1:56">
      <c r="A129" t="s">
        <v>309</v>
      </c>
      <c r="B129" t="s">
        <v>234</v>
      </c>
      <c r="C129" t="s">
        <v>235</v>
      </c>
      <c r="D129" t="s">
        <v>231</v>
      </c>
      <c r="E129" t="s">
        <v>232</v>
      </c>
      <c r="F129" t="s">
        <v>236</v>
      </c>
      <c r="G129" t="s">
        <v>236</v>
      </c>
      <c r="H129" s="1">
        <v>1</v>
      </c>
      <c r="I129" s="1">
        <v>33</v>
      </c>
      <c r="J129" s="1">
        <v>33</v>
      </c>
      <c r="K129" s="1">
        <v>5000</v>
      </c>
      <c r="L129" t="s">
        <v>59</v>
      </c>
      <c r="M129" t="s">
        <v>60</v>
      </c>
      <c r="N129" s="1">
        <v>2465695</v>
      </c>
      <c r="O129" s="1">
        <v>2468842</v>
      </c>
      <c r="P129" s="1">
        <v>4046.9595300000001</v>
      </c>
      <c r="Q129" s="1">
        <v>400283</v>
      </c>
      <c r="R129" s="1">
        <v>407729</v>
      </c>
      <c r="S129" s="1">
        <v>782626</v>
      </c>
      <c r="T129" s="1">
        <v>0</v>
      </c>
      <c r="U129" s="1">
        <v>0</v>
      </c>
      <c r="V129" s="1">
        <v>0</v>
      </c>
      <c r="W129" s="1">
        <v>1706426</v>
      </c>
      <c r="X129" s="1">
        <v>1706426</v>
      </c>
      <c r="Y129" s="1">
        <v>4000</v>
      </c>
      <c r="Z129" s="1">
        <v>0</v>
      </c>
      <c r="AA129" s="1">
        <v>0</v>
      </c>
      <c r="AB129" s="1">
        <v>808012</v>
      </c>
      <c r="AC129" s="1">
        <v>782554.02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  <c r="AI129" s="1">
        <v>762416</v>
      </c>
      <c r="AJ129" s="1">
        <v>365.69</v>
      </c>
      <c r="AK129" s="1">
        <v>0</v>
      </c>
      <c r="AL129" s="1">
        <v>0</v>
      </c>
      <c r="AM129" s="1">
        <v>0</v>
      </c>
      <c r="AN129" s="1">
        <v>0</v>
      </c>
      <c r="AO129" s="1">
        <v>0</v>
      </c>
      <c r="AP129" s="1">
        <v>0</v>
      </c>
      <c r="AQ129" s="1">
        <v>0</v>
      </c>
      <c r="AR129" s="1">
        <v>1706426</v>
      </c>
      <c r="AS129" s="1">
        <v>3681.26953</v>
      </c>
      <c r="AT129" s="1">
        <v>0</v>
      </c>
      <c r="AU129" s="1">
        <v>267781.38</v>
      </c>
      <c r="AV129" s="1">
        <v>0</v>
      </c>
      <c r="AW129" s="1">
        <v>1066623.53</v>
      </c>
      <c r="AX129" s="1">
        <v>834230.69</v>
      </c>
      <c r="AY129" t="s">
        <v>61</v>
      </c>
      <c r="AZ129" s="1">
        <v>1</v>
      </c>
      <c r="BA129" s="5">
        <v>1900000</v>
      </c>
      <c r="BB129" s="5">
        <v>0</v>
      </c>
      <c r="BC129">
        <f t="shared" si="4"/>
        <v>762416</v>
      </c>
      <c r="BD129">
        <f t="shared" si="5"/>
        <v>1703279</v>
      </c>
    </row>
    <row r="130" spans="1:56">
      <c r="A130" t="s">
        <v>309</v>
      </c>
      <c r="B130" t="s">
        <v>237</v>
      </c>
      <c r="C130" t="s">
        <v>238</v>
      </c>
      <c r="D130" t="s">
        <v>231</v>
      </c>
      <c r="E130" t="s">
        <v>232</v>
      </c>
      <c r="F130" t="s">
        <v>236</v>
      </c>
      <c r="G130" t="s">
        <v>236</v>
      </c>
      <c r="H130" s="1">
        <v>1</v>
      </c>
      <c r="I130" s="1">
        <v>33</v>
      </c>
      <c r="J130" s="1">
        <v>33</v>
      </c>
      <c r="K130" s="1">
        <v>3400</v>
      </c>
      <c r="L130" t="s">
        <v>59</v>
      </c>
      <c r="M130" t="s">
        <v>60</v>
      </c>
      <c r="N130" s="1">
        <v>2107230</v>
      </c>
      <c r="O130" s="1">
        <v>2119480</v>
      </c>
      <c r="P130" s="1">
        <v>3289.5</v>
      </c>
      <c r="Q130" s="1">
        <v>346680</v>
      </c>
      <c r="R130" s="1">
        <v>356650</v>
      </c>
      <c r="S130" s="1">
        <v>689300</v>
      </c>
      <c r="T130" s="1">
        <v>0</v>
      </c>
      <c r="U130" s="1">
        <v>0</v>
      </c>
      <c r="V130" s="1">
        <v>0</v>
      </c>
      <c r="W130" s="1">
        <v>1426847</v>
      </c>
      <c r="X130" s="1">
        <v>1426847</v>
      </c>
      <c r="Y130" s="1">
        <v>3251.77</v>
      </c>
      <c r="Z130" s="1">
        <v>0</v>
      </c>
      <c r="AA130" s="1">
        <v>0</v>
      </c>
      <c r="AB130" s="1">
        <v>703330</v>
      </c>
      <c r="AC130" s="1">
        <v>689285.55</v>
      </c>
      <c r="AD130" s="1">
        <v>0</v>
      </c>
      <c r="AE130" s="1">
        <v>0</v>
      </c>
      <c r="AF130" s="1">
        <v>0</v>
      </c>
      <c r="AG130" s="1">
        <v>0</v>
      </c>
      <c r="AH130" s="1">
        <v>0</v>
      </c>
      <c r="AI130" s="1">
        <v>692633</v>
      </c>
      <c r="AJ130" s="1">
        <v>37.729999999999997</v>
      </c>
      <c r="AK130" s="1">
        <v>0</v>
      </c>
      <c r="AL130" s="1">
        <v>0</v>
      </c>
      <c r="AM130" s="1">
        <v>0</v>
      </c>
      <c r="AN130" s="1">
        <v>0</v>
      </c>
      <c r="AO130" s="1">
        <v>0</v>
      </c>
      <c r="AP130" s="1">
        <v>0</v>
      </c>
      <c r="AQ130" s="1">
        <v>0</v>
      </c>
      <c r="AR130" s="1">
        <v>1426847</v>
      </c>
      <c r="AS130" s="1">
        <v>3251.77</v>
      </c>
      <c r="AT130" s="1">
        <v>0</v>
      </c>
      <c r="AU130" s="1">
        <v>246021.75</v>
      </c>
      <c r="AV130" s="1">
        <v>0</v>
      </c>
      <c r="AW130" s="1">
        <v>1029505.91</v>
      </c>
      <c r="AX130" s="1">
        <v>805200.15</v>
      </c>
      <c r="AY130" t="s">
        <v>61</v>
      </c>
      <c r="AZ130" s="1">
        <v>1</v>
      </c>
      <c r="BA130" s="5">
        <v>1544590.75</v>
      </c>
      <c r="BB130" s="5">
        <v>0</v>
      </c>
      <c r="BC130">
        <f t="shared" si="4"/>
        <v>692633</v>
      </c>
      <c r="BD130">
        <f t="shared" si="5"/>
        <v>1414597</v>
      </c>
    </row>
    <row r="131" spans="1:56">
      <c r="A131" t="s">
        <v>309</v>
      </c>
      <c r="B131" t="s">
        <v>239</v>
      </c>
      <c r="C131" t="s">
        <v>240</v>
      </c>
      <c r="D131" t="s">
        <v>231</v>
      </c>
      <c r="E131" t="s">
        <v>231</v>
      </c>
      <c r="F131" t="s">
        <v>231</v>
      </c>
      <c r="G131" t="s">
        <v>241</v>
      </c>
      <c r="H131" s="1">
        <v>2</v>
      </c>
      <c r="I131" s="1">
        <v>33</v>
      </c>
      <c r="J131" s="1">
        <v>33</v>
      </c>
      <c r="K131" s="1">
        <v>3950</v>
      </c>
      <c r="L131" t="s">
        <v>59</v>
      </c>
      <c r="M131" t="s">
        <v>60</v>
      </c>
      <c r="N131" s="1">
        <v>2018500</v>
      </c>
      <c r="O131" s="1">
        <v>2064800</v>
      </c>
      <c r="P131" s="1">
        <v>3955.72</v>
      </c>
      <c r="Q131" s="1">
        <v>339100</v>
      </c>
      <c r="R131" s="1">
        <v>337800</v>
      </c>
      <c r="S131" s="1">
        <v>453000</v>
      </c>
      <c r="T131" s="1">
        <v>156100</v>
      </c>
      <c r="U131" s="1">
        <v>0</v>
      </c>
      <c r="V131" s="1">
        <v>0</v>
      </c>
      <c r="W131" s="1">
        <v>1629850</v>
      </c>
      <c r="X131" s="1">
        <v>1629850</v>
      </c>
      <c r="Y131" s="1">
        <v>3560.46</v>
      </c>
      <c r="Z131" s="1">
        <v>0</v>
      </c>
      <c r="AA131" s="1">
        <v>0</v>
      </c>
      <c r="AB131" s="1">
        <v>676900</v>
      </c>
      <c r="AC131" s="1">
        <v>453000</v>
      </c>
      <c r="AD131" s="1">
        <v>156100</v>
      </c>
      <c r="AE131" s="1">
        <v>0</v>
      </c>
      <c r="AF131" s="1">
        <v>0</v>
      </c>
      <c r="AG131" s="1">
        <v>0</v>
      </c>
      <c r="AH131" s="1">
        <v>0</v>
      </c>
      <c r="AI131" s="1">
        <v>434950</v>
      </c>
      <c r="AJ131" s="1">
        <v>395.26</v>
      </c>
      <c r="AK131" s="1">
        <v>0</v>
      </c>
      <c r="AL131" s="1">
        <v>0</v>
      </c>
      <c r="AM131" s="1">
        <v>0</v>
      </c>
      <c r="AN131" s="1">
        <v>0</v>
      </c>
      <c r="AO131" s="1">
        <v>0</v>
      </c>
      <c r="AP131" s="1">
        <v>0</v>
      </c>
      <c r="AQ131" s="1">
        <v>0</v>
      </c>
      <c r="AR131" s="1">
        <v>1629850</v>
      </c>
      <c r="AS131" s="1">
        <v>3560.46</v>
      </c>
      <c r="AT131" s="1">
        <v>0</v>
      </c>
      <c r="AU131" s="1">
        <v>122589.47</v>
      </c>
      <c r="AV131" s="1">
        <v>0</v>
      </c>
      <c r="AW131" s="1">
        <v>0</v>
      </c>
      <c r="AX131" s="1">
        <v>0</v>
      </c>
      <c r="AY131" t="s">
        <v>61</v>
      </c>
      <c r="AZ131" s="1">
        <v>1</v>
      </c>
      <c r="BA131" s="5">
        <v>1688501.5</v>
      </c>
      <c r="BB131" s="5">
        <v>5434</v>
      </c>
      <c r="BC131">
        <f t="shared" si="4"/>
        <v>434950</v>
      </c>
      <c r="BD131">
        <f t="shared" si="5"/>
        <v>1583550</v>
      </c>
    </row>
    <row r="132" spans="1:56">
      <c r="A132" t="s">
        <v>309</v>
      </c>
      <c r="B132" t="s">
        <v>242</v>
      </c>
      <c r="C132" t="s">
        <v>230</v>
      </c>
      <c r="D132" t="s">
        <v>231</v>
      </c>
      <c r="E132" t="s">
        <v>231</v>
      </c>
      <c r="F132" t="s">
        <v>243</v>
      </c>
      <c r="G132" t="s">
        <v>243</v>
      </c>
      <c r="H132" s="1">
        <v>1</v>
      </c>
      <c r="I132" s="1">
        <v>33</v>
      </c>
      <c r="J132" s="1">
        <v>33</v>
      </c>
      <c r="K132" s="1">
        <v>3500</v>
      </c>
      <c r="L132" t="s">
        <v>59</v>
      </c>
      <c r="M132" t="s">
        <v>60</v>
      </c>
      <c r="N132" s="1">
        <v>938660</v>
      </c>
      <c r="O132" s="1">
        <v>949440</v>
      </c>
      <c r="P132" s="1">
        <v>2571</v>
      </c>
      <c r="Q132" s="1">
        <v>144580</v>
      </c>
      <c r="R132" s="1">
        <v>190850</v>
      </c>
      <c r="S132" s="1">
        <v>348680</v>
      </c>
      <c r="T132" s="1">
        <v>0</v>
      </c>
      <c r="U132" s="1">
        <v>0</v>
      </c>
      <c r="V132" s="1">
        <v>0</v>
      </c>
      <c r="W132" s="1">
        <v>834131</v>
      </c>
      <c r="X132" s="1">
        <v>834131</v>
      </c>
      <c r="Y132" s="1">
        <v>2800</v>
      </c>
      <c r="Z132" s="1">
        <v>0</v>
      </c>
      <c r="AA132" s="1">
        <v>0</v>
      </c>
      <c r="AB132" s="1">
        <v>335430</v>
      </c>
      <c r="AC132" s="1">
        <v>348676.93</v>
      </c>
      <c r="AD132" s="1">
        <v>0</v>
      </c>
      <c r="AE132" s="1">
        <v>0</v>
      </c>
      <c r="AF132" s="1">
        <v>0</v>
      </c>
      <c r="AG132" s="1">
        <v>0</v>
      </c>
      <c r="AH132" s="1">
        <v>0</v>
      </c>
      <c r="AI132" s="1">
        <v>114179</v>
      </c>
      <c r="AJ132" s="1">
        <v>0</v>
      </c>
      <c r="AK132" s="1">
        <v>0</v>
      </c>
      <c r="AL132" s="1">
        <v>0</v>
      </c>
      <c r="AM132" s="1">
        <v>0</v>
      </c>
      <c r="AN132" s="1">
        <v>0</v>
      </c>
      <c r="AO132" s="1">
        <v>1130</v>
      </c>
      <c r="AP132" s="1">
        <v>1130</v>
      </c>
      <c r="AQ132" s="1">
        <v>0</v>
      </c>
      <c r="AR132" s="1">
        <v>834131</v>
      </c>
      <c r="AS132" s="1">
        <v>2571</v>
      </c>
      <c r="AT132" s="1">
        <v>0</v>
      </c>
      <c r="AU132" s="1">
        <v>45971.05</v>
      </c>
      <c r="AV132" s="1">
        <v>0</v>
      </c>
      <c r="AW132" s="1">
        <v>0</v>
      </c>
      <c r="AX132" s="1">
        <v>0</v>
      </c>
      <c r="AY132" t="s">
        <v>61</v>
      </c>
      <c r="AZ132" s="1">
        <v>1</v>
      </c>
      <c r="BA132" s="5">
        <v>1330000</v>
      </c>
      <c r="BB132" s="5">
        <v>0</v>
      </c>
      <c r="BC132">
        <f t="shared" si="4"/>
        <v>114179</v>
      </c>
      <c r="BD132">
        <f t="shared" si="5"/>
        <v>824481</v>
      </c>
    </row>
    <row r="133" spans="1:56">
      <c r="A133" t="s">
        <v>309</v>
      </c>
      <c r="B133" t="s">
        <v>244</v>
      </c>
      <c r="C133" t="s">
        <v>245</v>
      </c>
      <c r="D133" t="s">
        <v>231</v>
      </c>
      <c r="E133" t="s">
        <v>232</v>
      </c>
      <c r="F133" t="s">
        <v>236</v>
      </c>
      <c r="G133" t="s">
        <v>236</v>
      </c>
      <c r="H133" s="1">
        <v>1</v>
      </c>
      <c r="I133" s="1">
        <v>11</v>
      </c>
      <c r="J133" s="1">
        <v>11</v>
      </c>
      <c r="K133" s="1">
        <v>1675</v>
      </c>
      <c r="L133" t="s">
        <v>59</v>
      </c>
      <c r="M133" t="s">
        <v>60</v>
      </c>
      <c r="N133" s="1">
        <v>938900</v>
      </c>
      <c r="O133" s="1">
        <v>952600</v>
      </c>
      <c r="P133" s="1">
        <v>1679.5</v>
      </c>
      <c r="Q133" s="1">
        <v>154700</v>
      </c>
      <c r="R133" s="1">
        <v>157100</v>
      </c>
      <c r="S133" s="1">
        <v>222200</v>
      </c>
      <c r="T133" s="1">
        <v>75200</v>
      </c>
      <c r="U133" s="1">
        <v>0</v>
      </c>
      <c r="V133" s="1">
        <v>0</v>
      </c>
      <c r="W133" s="1">
        <v>654584</v>
      </c>
      <c r="X133" s="1">
        <v>654584</v>
      </c>
      <c r="Y133" s="1">
        <v>1556.51</v>
      </c>
      <c r="Z133" s="1">
        <v>0</v>
      </c>
      <c r="AA133" s="1">
        <v>0</v>
      </c>
      <c r="AB133" s="1">
        <v>311800</v>
      </c>
      <c r="AC133" s="1">
        <v>222190.15</v>
      </c>
      <c r="AD133" s="1">
        <v>75200</v>
      </c>
      <c r="AE133" s="1">
        <v>0</v>
      </c>
      <c r="AF133" s="1">
        <v>0</v>
      </c>
      <c r="AG133" s="1">
        <v>0</v>
      </c>
      <c r="AH133" s="1">
        <v>0</v>
      </c>
      <c r="AI133" s="1">
        <v>298016</v>
      </c>
      <c r="AJ133" s="1">
        <v>122.99</v>
      </c>
      <c r="AK133" s="1">
        <v>0</v>
      </c>
      <c r="AL133" s="1">
        <v>0</v>
      </c>
      <c r="AM133" s="1">
        <v>0</v>
      </c>
      <c r="AN133" s="1">
        <v>0</v>
      </c>
      <c r="AO133" s="1">
        <v>0</v>
      </c>
      <c r="AP133" s="1">
        <v>0</v>
      </c>
      <c r="AQ133" s="1">
        <v>0</v>
      </c>
      <c r="AR133" s="1">
        <v>654584</v>
      </c>
      <c r="AS133" s="1">
        <v>1556.51</v>
      </c>
      <c r="AT133" s="1">
        <v>0</v>
      </c>
      <c r="AU133" s="1">
        <v>1185708.98</v>
      </c>
      <c r="AV133" s="1">
        <v>0</v>
      </c>
      <c r="AW133" s="1">
        <v>0</v>
      </c>
      <c r="AX133" s="1">
        <v>0</v>
      </c>
      <c r="AY133" t="s">
        <v>61</v>
      </c>
      <c r="AZ133" s="1">
        <v>1</v>
      </c>
      <c r="BA133" s="5">
        <v>737204.75</v>
      </c>
      <c r="BB133" s="5">
        <v>4275</v>
      </c>
      <c r="BC133">
        <f t="shared" si="4"/>
        <v>298016</v>
      </c>
      <c r="BD133">
        <f t="shared" si="5"/>
        <v>640884</v>
      </c>
    </row>
    <row r="134" spans="1:56">
      <c r="A134" t="s">
        <v>309</v>
      </c>
      <c r="B134" t="s">
        <v>246</v>
      </c>
      <c r="C134" t="s">
        <v>247</v>
      </c>
      <c r="D134" t="s">
        <v>231</v>
      </c>
      <c r="E134" t="s">
        <v>231</v>
      </c>
      <c r="F134" t="s">
        <v>243</v>
      </c>
      <c r="G134" t="s">
        <v>243</v>
      </c>
      <c r="H134" s="1">
        <v>1</v>
      </c>
      <c r="I134" s="1">
        <v>33</v>
      </c>
      <c r="J134" s="1">
        <v>33</v>
      </c>
      <c r="K134" s="1">
        <v>4450</v>
      </c>
      <c r="L134" t="s">
        <v>59</v>
      </c>
      <c r="M134" t="s">
        <v>60</v>
      </c>
      <c r="N134" s="1">
        <v>1675480</v>
      </c>
      <c r="O134" s="1">
        <v>1695640</v>
      </c>
      <c r="P134" s="1">
        <v>3990</v>
      </c>
      <c r="Q134" s="1">
        <v>293440</v>
      </c>
      <c r="R134" s="1">
        <v>304120</v>
      </c>
      <c r="S134" s="1">
        <v>509110</v>
      </c>
      <c r="T134" s="1">
        <v>0</v>
      </c>
      <c r="U134" s="1">
        <v>0</v>
      </c>
      <c r="V134" s="1">
        <v>0</v>
      </c>
      <c r="W134" s="1">
        <v>1162770</v>
      </c>
      <c r="X134" s="1">
        <v>1162770</v>
      </c>
      <c r="Y134" s="1">
        <v>3732</v>
      </c>
      <c r="Z134" s="1">
        <v>0</v>
      </c>
      <c r="AA134" s="1">
        <v>0</v>
      </c>
      <c r="AB134" s="1">
        <v>597560</v>
      </c>
      <c r="AC134" s="1">
        <v>509110</v>
      </c>
      <c r="AD134" s="1">
        <v>0</v>
      </c>
      <c r="AE134" s="1">
        <v>0</v>
      </c>
      <c r="AF134" s="1">
        <v>0</v>
      </c>
      <c r="AG134" s="1">
        <v>0</v>
      </c>
      <c r="AH134" s="1">
        <v>0</v>
      </c>
      <c r="AI134" s="1">
        <v>532870</v>
      </c>
      <c r="AJ134" s="1">
        <v>258</v>
      </c>
      <c r="AK134" s="1">
        <v>0</v>
      </c>
      <c r="AL134" s="1">
        <v>0</v>
      </c>
      <c r="AM134" s="1">
        <v>0</v>
      </c>
      <c r="AN134" s="1">
        <v>0</v>
      </c>
      <c r="AO134" s="1">
        <v>0</v>
      </c>
      <c r="AP134" s="1">
        <v>0</v>
      </c>
      <c r="AQ134" s="1">
        <v>0</v>
      </c>
      <c r="AR134" s="1">
        <v>1162770</v>
      </c>
      <c r="AS134" s="1">
        <v>3732</v>
      </c>
      <c r="AT134" s="1">
        <v>0</v>
      </c>
      <c r="AU134" s="1">
        <v>204315.79</v>
      </c>
      <c r="AV134" s="1">
        <v>0</v>
      </c>
      <c r="AW134" s="1">
        <v>953836.98</v>
      </c>
      <c r="AX134" s="1">
        <v>746017.75</v>
      </c>
      <c r="AY134" t="s">
        <v>61</v>
      </c>
      <c r="AZ134" s="1">
        <v>1</v>
      </c>
      <c r="BA134" s="5">
        <v>1772700</v>
      </c>
      <c r="BB134" s="5">
        <v>0</v>
      </c>
      <c r="BC134">
        <f t="shared" si="4"/>
        <v>532870</v>
      </c>
      <c r="BD134">
        <f t="shared" si="5"/>
        <v>1142610</v>
      </c>
    </row>
    <row r="135" spans="1:56">
      <c r="A135" t="s">
        <v>309</v>
      </c>
      <c r="B135" t="s">
        <v>248</v>
      </c>
      <c r="C135" t="s">
        <v>249</v>
      </c>
      <c r="D135" t="s">
        <v>231</v>
      </c>
      <c r="E135" t="s">
        <v>250</v>
      </c>
      <c r="F135" t="s">
        <v>251</v>
      </c>
      <c r="G135" t="s">
        <v>251</v>
      </c>
      <c r="H135" s="1">
        <v>1</v>
      </c>
      <c r="I135" s="1">
        <v>33</v>
      </c>
      <c r="J135" s="1">
        <v>33</v>
      </c>
      <c r="K135" s="1">
        <v>2850</v>
      </c>
      <c r="L135" t="s">
        <v>59</v>
      </c>
      <c r="M135" t="s">
        <v>60</v>
      </c>
      <c r="N135" s="1">
        <v>399490</v>
      </c>
      <c r="O135" s="1">
        <v>399800</v>
      </c>
      <c r="P135" s="1">
        <v>2136</v>
      </c>
      <c r="Q135" s="1">
        <v>83010</v>
      </c>
      <c r="R135" s="1">
        <v>50420</v>
      </c>
      <c r="S135" s="1">
        <v>64340</v>
      </c>
      <c r="T135" s="1">
        <v>0</v>
      </c>
      <c r="U135" s="1">
        <v>0</v>
      </c>
      <c r="V135" s="1">
        <v>0</v>
      </c>
      <c r="W135" s="1">
        <v>274448</v>
      </c>
      <c r="X135" s="1">
        <v>274448</v>
      </c>
      <c r="Y135" s="1">
        <v>2280</v>
      </c>
      <c r="Z135" s="1">
        <v>0</v>
      </c>
      <c r="AA135" s="1">
        <v>0</v>
      </c>
      <c r="AB135" s="1">
        <v>133430</v>
      </c>
      <c r="AC135" s="1">
        <v>64315.06</v>
      </c>
      <c r="AD135" s="1">
        <v>0</v>
      </c>
      <c r="AE135" s="1">
        <v>0</v>
      </c>
      <c r="AF135" s="1">
        <v>0</v>
      </c>
      <c r="AG135" s="1">
        <v>0</v>
      </c>
      <c r="AH135" s="1">
        <v>0</v>
      </c>
      <c r="AI135" s="1">
        <v>102012</v>
      </c>
      <c r="AJ135" s="1">
        <v>358.61</v>
      </c>
      <c r="AK135" s="1">
        <v>0</v>
      </c>
      <c r="AL135" s="1">
        <v>0</v>
      </c>
      <c r="AM135" s="1">
        <v>0</v>
      </c>
      <c r="AN135" s="1">
        <v>0</v>
      </c>
      <c r="AO135" s="1">
        <v>23340</v>
      </c>
      <c r="AP135" s="1">
        <v>23340</v>
      </c>
      <c r="AQ135" s="1">
        <v>0</v>
      </c>
      <c r="AR135" s="1">
        <v>274448</v>
      </c>
      <c r="AS135" s="1">
        <v>1777.39</v>
      </c>
      <c r="AT135" s="1">
        <v>0</v>
      </c>
      <c r="AU135" s="1">
        <v>42089.05</v>
      </c>
      <c r="AV135" s="1">
        <v>0</v>
      </c>
      <c r="AW135" s="1">
        <v>182601.75</v>
      </c>
      <c r="AX135" s="1">
        <v>142817.01</v>
      </c>
      <c r="AY135" t="s">
        <v>61</v>
      </c>
      <c r="AZ135" s="1">
        <v>1</v>
      </c>
      <c r="BA135" s="5">
        <v>1083000</v>
      </c>
      <c r="BB135" s="5">
        <v>0</v>
      </c>
      <c r="BC135">
        <f t="shared" si="4"/>
        <v>102012</v>
      </c>
      <c r="BD135">
        <f t="shared" si="5"/>
        <v>297478</v>
      </c>
    </row>
    <row r="136" spans="1:56">
      <c r="A136" t="s">
        <v>309</v>
      </c>
      <c r="B136" t="s">
        <v>252</v>
      </c>
      <c r="C136" t="s">
        <v>253</v>
      </c>
      <c r="D136" t="s">
        <v>231</v>
      </c>
      <c r="E136" t="s">
        <v>231</v>
      </c>
      <c r="F136" t="s">
        <v>254</v>
      </c>
      <c r="G136" t="s">
        <v>255</v>
      </c>
      <c r="H136" s="1">
        <v>1</v>
      </c>
      <c r="I136" s="1">
        <v>132</v>
      </c>
      <c r="J136" s="1">
        <v>132</v>
      </c>
      <c r="K136" s="1">
        <v>35000</v>
      </c>
      <c r="L136" t="s">
        <v>59</v>
      </c>
      <c r="M136" t="s">
        <v>60</v>
      </c>
      <c r="N136" s="1">
        <v>20179640</v>
      </c>
      <c r="O136" s="1">
        <v>20281560</v>
      </c>
      <c r="P136" s="1">
        <v>32936.800000000003</v>
      </c>
      <c r="Q136" s="1">
        <v>3399340</v>
      </c>
      <c r="R136" s="1">
        <v>3447640</v>
      </c>
      <c r="S136" s="1">
        <v>4947200</v>
      </c>
      <c r="T136" s="1">
        <v>1652620</v>
      </c>
      <c r="U136" s="1">
        <v>0</v>
      </c>
      <c r="V136" s="1">
        <v>0</v>
      </c>
      <c r="W136" s="1">
        <v>14928695</v>
      </c>
      <c r="X136" s="1">
        <v>14928695</v>
      </c>
      <c r="Y136" s="1">
        <v>32936.800000000003</v>
      </c>
      <c r="Z136" s="1">
        <v>0</v>
      </c>
      <c r="AA136" s="1">
        <v>0</v>
      </c>
      <c r="AB136" s="1">
        <v>3908662</v>
      </c>
      <c r="AC136" s="1">
        <v>4930810</v>
      </c>
      <c r="AD136" s="1">
        <v>1652620</v>
      </c>
      <c r="AE136" s="1">
        <v>4201085</v>
      </c>
      <c r="AF136" s="1">
        <v>0</v>
      </c>
      <c r="AG136" s="1">
        <v>1151780</v>
      </c>
      <c r="AH136" s="1">
        <v>0</v>
      </c>
      <c r="AI136" s="1">
        <v>0</v>
      </c>
      <c r="AJ136" s="1">
        <v>0</v>
      </c>
      <c r="AK136" s="1">
        <v>0</v>
      </c>
      <c r="AL136" s="1">
        <v>0</v>
      </c>
      <c r="AM136" s="1">
        <v>0</v>
      </c>
      <c r="AN136" s="1">
        <v>0</v>
      </c>
      <c r="AO136" s="1">
        <v>0</v>
      </c>
      <c r="AP136" s="1">
        <v>0</v>
      </c>
      <c r="AQ136" s="1">
        <v>0</v>
      </c>
      <c r="AR136" s="1">
        <v>14928695</v>
      </c>
      <c r="AS136" s="1">
        <v>32936.800000000003</v>
      </c>
      <c r="AT136" s="1">
        <v>0</v>
      </c>
      <c r="AU136" s="1">
        <v>0</v>
      </c>
      <c r="AV136" s="1">
        <v>0</v>
      </c>
      <c r="AW136" s="1">
        <v>8511055</v>
      </c>
      <c r="AX136" s="1">
        <v>7494011</v>
      </c>
      <c r="AY136" t="s">
        <v>61</v>
      </c>
      <c r="AZ136" s="1">
        <v>1</v>
      </c>
      <c r="BA136" s="5">
        <v>15644980</v>
      </c>
      <c r="BB136" s="5">
        <v>0</v>
      </c>
      <c r="BC136">
        <f t="shared" si="4"/>
        <v>5352865</v>
      </c>
      <c r="BD136">
        <f t="shared" si="5"/>
        <v>14826775</v>
      </c>
    </row>
    <row r="137" spans="1:56">
      <c r="A137" t="s">
        <v>309</v>
      </c>
      <c r="B137" t="s">
        <v>256</v>
      </c>
      <c r="C137" t="s">
        <v>257</v>
      </c>
      <c r="D137" t="s">
        <v>231</v>
      </c>
      <c r="E137" t="s">
        <v>232</v>
      </c>
      <c r="F137" t="s">
        <v>258</v>
      </c>
      <c r="G137" t="s">
        <v>259</v>
      </c>
      <c r="H137" s="1">
        <v>1</v>
      </c>
      <c r="I137" s="1">
        <v>33</v>
      </c>
      <c r="J137" s="1">
        <v>33</v>
      </c>
      <c r="K137" s="1">
        <v>2500</v>
      </c>
      <c r="L137" t="s">
        <v>59</v>
      </c>
      <c r="M137" t="s">
        <v>60</v>
      </c>
      <c r="N137" s="1">
        <v>1448320</v>
      </c>
      <c r="O137" s="1">
        <v>1457270</v>
      </c>
      <c r="P137" s="1">
        <v>2424</v>
      </c>
      <c r="Q137" s="1">
        <v>236205</v>
      </c>
      <c r="R137" s="1">
        <v>246500</v>
      </c>
      <c r="S137" s="1">
        <v>486960</v>
      </c>
      <c r="T137" s="1">
        <v>0</v>
      </c>
      <c r="U137" s="1">
        <v>0</v>
      </c>
      <c r="V137" s="1">
        <v>0</v>
      </c>
      <c r="W137" s="1">
        <v>977980</v>
      </c>
      <c r="X137" s="1">
        <v>977980</v>
      </c>
      <c r="Y137" s="1">
        <v>2379</v>
      </c>
      <c r="Z137" s="1">
        <v>0</v>
      </c>
      <c r="AA137" s="1">
        <v>0</v>
      </c>
      <c r="AB137" s="1">
        <v>482705</v>
      </c>
      <c r="AC137" s="1">
        <v>486960</v>
      </c>
      <c r="AD137" s="1">
        <v>0</v>
      </c>
      <c r="AE137" s="1">
        <v>0</v>
      </c>
      <c r="AF137" s="1">
        <v>0</v>
      </c>
      <c r="AG137" s="1">
        <v>0</v>
      </c>
      <c r="AH137" s="1">
        <v>0</v>
      </c>
      <c r="AI137" s="1">
        <v>479290</v>
      </c>
      <c r="AJ137" s="1">
        <v>45</v>
      </c>
      <c r="AK137" s="1">
        <v>0</v>
      </c>
      <c r="AL137" s="1">
        <v>0</v>
      </c>
      <c r="AM137" s="1">
        <v>0</v>
      </c>
      <c r="AN137" s="1">
        <v>0</v>
      </c>
      <c r="AO137" s="1">
        <v>0</v>
      </c>
      <c r="AP137" s="1">
        <v>0</v>
      </c>
      <c r="AQ137" s="1">
        <v>0</v>
      </c>
      <c r="AR137" s="1">
        <v>977980</v>
      </c>
      <c r="AS137" s="1">
        <v>2379</v>
      </c>
      <c r="AT137" s="1">
        <v>0</v>
      </c>
      <c r="AU137" s="1">
        <v>153236.84</v>
      </c>
      <c r="AV137" s="1">
        <v>0</v>
      </c>
      <c r="AW137" s="1">
        <v>0</v>
      </c>
      <c r="AX137" s="1">
        <v>0</v>
      </c>
      <c r="AY137" t="s">
        <v>61</v>
      </c>
      <c r="AZ137" s="1">
        <v>1</v>
      </c>
      <c r="BA137" s="5">
        <v>1130025</v>
      </c>
      <c r="BB137" s="5">
        <v>0</v>
      </c>
      <c r="BC137">
        <f t="shared" si="4"/>
        <v>479290</v>
      </c>
      <c r="BD137">
        <f t="shared" si="5"/>
        <v>969030</v>
      </c>
    </row>
    <row r="138" spans="1:56">
      <c r="A138" t="s">
        <v>309</v>
      </c>
      <c r="B138" t="s">
        <v>260</v>
      </c>
      <c r="C138" t="s">
        <v>261</v>
      </c>
      <c r="D138" t="s">
        <v>231</v>
      </c>
      <c r="E138" t="s">
        <v>231</v>
      </c>
      <c r="F138" t="s">
        <v>243</v>
      </c>
      <c r="G138" t="s">
        <v>243</v>
      </c>
      <c r="H138" s="1">
        <v>1</v>
      </c>
      <c r="I138" s="1">
        <v>33</v>
      </c>
      <c r="J138" s="1">
        <v>33</v>
      </c>
      <c r="K138" s="1">
        <v>1501</v>
      </c>
      <c r="L138" t="s">
        <v>59</v>
      </c>
      <c r="M138" t="s">
        <v>60</v>
      </c>
      <c r="N138" s="1">
        <v>286470</v>
      </c>
      <c r="O138" s="1">
        <v>287500</v>
      </c>
      <c r="P138" s="1">
        <v>891</v>
      </c>
      <c r="Q138" s="1">
        <v>46940</v>
      </c>
      <c r="R138" s="1">
        <v>49190</v>
      </c>
      <c r="S138" s="1">
        <v>94750</v>
      </c>
      <c r="T138" s="1">
        <v>0</v>
      </c>
      <c r="U138" s="1">
        <v>0</v>
      </c>
      <c r="V138" s="1">
        <v>0</v>
      </c>
      <c r="W138" s="1">
        <v>178386</v>
      </c>
      <c r="X138" s="1">
        <v>178386</v>
      </c>
      <c r="Y138" s="1">
        <v>1200.8</v>
      </c>
      <c r="Z138" s="1">
        <v>0</v>
      </c>
      <c r="AA138" s="1">
        <v>0</v>
      </c>
      <c r="AB138" s="1">
        <v>96130</v>
      </c>
      <c r="AC138" s="1">
        <v>94748.91</v>
      </c>
      <c r="AD138" s="1">
        <v>0</v>
      </c>
      <c r="AE138" s="1">
        <v>0</v>
      </c>
      <c r="AF138" s="1">
        <v>0</v>
      </c>
      <c r="AG138" s="1">
        <v>0</v>
      </c>
      <c r="AH138" s="1">
        <v>0</v>
      </c>
      <c r="AI138" s="1">
        <v>109114</v>
      </c>
      <c r="AJ138" s="1">
        <v>60</v>
      </c>
      <c r="AK138" s="1">
        <v>0</v>
      </c>
      <c r="AL138" s="1">
        <v>0</v>
      </c>
      <c r="AM138" s="1">
        <v>0</v>
      </c>
      <c r="AN138" s="1">
        <v>0</v>
      </c>
      <c r="AO138" s="1">
        <v>0</v>
      </c>
      <c r="AP138" s="1">
        <v>0</v>
      </c>
      <c r="AQ138" s="1">
        <v>0</v>
      </c>
      <c r="AR138" s="1">
        <v>178386</v>
      </c>
      <c r="AS138" s="1">
        <v>831</v>
      </c>
      <c r="AT138" s="1">
        <v>0</v>
      </c>
      <c r="AU138" s="1">
        <v>61294.74</v>
      </c>
      <c r="AV138" s="1">
        <v>0</v>
      </c>
      <c r="AW138" s="1">
        <v>195313.62</v>
      </c>
      <c r="AX138" s="1">
        <v>152759.25</v>
      </c>
      <c r="AY138" t="s">
        <v>61</v>
      </c>
      <c r="AZ138" s="1">
        <v>1</v>
      </c>
      <c r="BA138" s="5">
        <v>570380</v>
      </c>
      <c r="BB138" s="5">
        <v>0</v>
      </c>
      <c r="BC138">
        <f t="shared" si="4"/>
        <v>109114</v>
      </c>
      <c r="BD138">
        <f t="shared" si="5"/>
        <v>177356</v>
      </c>
    </row>
    <row r="139" spans="1:56">
      <c r="A139" t="s">
        <v>309</v>
      </c>
      <c r="B139" t="s">
        <v>311</v>
      </c>
      <c r="C139" t="s">
        <v>312</v>
      </c>
      <c r="D139" t="s">
        <v>231</v>
      </c>
      <c r="E139" t="s">
        <v>232</v>
      </c>
      <c r="F139" t="s">
        <v>236</v>
      </c>
      <c r="G139" t="s">
        <v>236</v>
      </c>
      <c r="H139" s="1">
        <v>1</v>
      </c>
      <c r="I139" s="1">
        <v>33</v>
      </c>
      <c r="J139" s="1">
        <v>33</v>
      </c>
      <c r="K139" s="1">
        <v>2501</v>
      </c>
      <c r="L139" t="s">
        <v>59</v>
      </c>
      <c r="M139" t="s">
        <v>60</v>
      </c>
      <c r="N139" s="1">
        <v>329720</v>
      </c>
      <c r="O139" s="1">
        <v>347940</v>
      </c>
      <c r="P139" s="1">
        <v>864.6</v>
      </c>
      <c r="Q139" s="1">
        <v>128510</v>
      </c>
      <c r="R139" s="1">
        <v>49160</v>
      </c>
      <c r="S139" s="1">
        <v>84270</v>
      </c>
      <c r="T139" s="1">
        <v>23290</v>
      </c>
      <c r="U139" s="1">
        <v>0</v>
      </c>
      <c r="V139" s="1">
        <v>0</v>
      </c>
      <c r="W139" s="1">
        <v>197909</v>
      </c>
      <c r="X139" s="1">
        <v>197909</v>
      </c>
      <c r="Y139" s="1">
        <v>2000.8</v>
      </c>
      <c r="Z139" s="1">
        <v>0</v>
      </c>
      <c r="AA139" s="1">
        <v>0</v>
      </c>
      <c r="AB139" s="1">
        <v>126614</v>
      </c>
      <c r="AC139" s="1">
        <v>43413</v>
      </c>
      <c r="AD139" s="1">
        <v>5690</v>
      </c>
      <c r="AE139" s="1">
        <v>0</v>
      </c>
      <c r="AF139" s="1">
        <v>0</v>
      </c>
      <c r="AG139" s="1">
        <v>150031</v>
      </c>
      <c r="AH139" s="1">
        <v>158.91</v>
      </c>
      <c r="AI139" s="1">
        <v>0</v>
      </c>
      <c r="AJ139" s="1">
        <v>0</v>
      </c>
      <c r="AK139" s="1">
        <v>0</v>
      </c>
      <c r="AL139" s="1">
        <v>0</v>
      </c>
      <c r="AM139" s="1">
        <v>0</v>
      </c>
      <c r="AN139" s="1">
        <v>0</v>
      </c>
      <c r="AO139" s="1">
        <v>0</v>
      </c>
      <c r="AP139" s="1">
        <v>0</v>
      </c>
      <c r="AQ139" s="1">
        <v>0</v>
      </c>
      <c r="AR139" s="1">
        <v>197909</v>
      </c>
      <c r="AS139" s="1">
        <v>705.69</v>
      </c>
      <c r="AT139" s="1">
        <v>0</v>
      </c>
      <c r="AU139" s="1">
        <v>40863.160000000003</v>
      </c>
      <c r="AV139" s="1">
        <v>0</v>
      </c>
      <c r="AW139" s="1">
        <v>0</v>
      </c>
      <c r="AX139" s="1">
        <v>0</v>
      </c>
      <c r="AY139" t="s">
        <v>61</v>
      </c>
      <c r="AZ139" s="1">
        <v>1</v>
      </c>
      <c r="BA139" s="5">
        <v>950380</v>
      </c>
      <c r="BB139" s="5">
        <v>0</v>
      </c>
      <c r="BC139">
        <f t="shared" si="4"/>
        <v>150031</v>
      </c>
      <c r="BD139">
        <f t="shared" si="5"/>
        <v>179689</v>
      </c>
    </row>
    <row r="140" spans="1:56">
      <c r="A140" t="s">
        <v>309</v>
      </c>
      <c r="B140" t="s">
        <v>262</v>
      </c>
      <c r="C140" t="s">
        <v>263</v>
      </c>
      <c r="D140" t="s">
        <v>231</v>
      </c>
      <c r="E140" t="s">
        <v>264</v>
      </c>
      <c r="F140" t="s">
        <v>264</v>
      </c>
      <c r="G140" t="s">
        <v>265</v>
      </c>
      <c r="H140" s="1">
        <v>1</v>
      </c>
      <c r="I140" s="1">
        <v>33</v>
      </c>
      <c r="J140" s="1">
        <v>33</v>
      </c>
      <c r="K140" s="1">
        <v>2900</v>
      </c>
      <c r="L140" t="s">
        <v>59</v>
      </c>
      <c r="M140" t="s">
        <v>60</v>
      </c>
      <c r="N140" s="1">
        <v>1386310</v>
      </c>
      <c r="O140" s="1">
        <v>1395730</v>
      </c>
      <c r="P140" s="1">
        <v>2481</v>
      </c>
      <c r="Q140" s="1">
        <v>224380</v>
      </c>
      <c r="R140" s="1">
        <v>226530</v>
      </c>
      <c r="S140" s="1">
        <v>457930</v>
      </c>
      <c r="T140" s="1">
        <v>0</v>
      </c>
      <c r="U140" s="1">
        <v>0</v>
      </c>
      <c r="V140" s="1">
        <v>0</v>
      </c>
      <c r="W140" s="1">
        <v>1106489</v>
      </c>
      <c r="X140" s="1">
        <v>1106489</v>
      </c>
      <c r="Y140" s="1">
        <v>2373.91</v>
      </c>
      <c r="Z140" s="1">
        <v>0</v>
      </c>
      <c r="AA140" s="1">
        <v>0</v>
      </c>
      <c r="AB140" s="1">
        <v>450910</v>
      </c>
      <c r="AC140" s="1">
        <v>457930</v>
      </c>
      <c r="AD140" s="1">
        <v>0</v>
      </c>
      <c r="AE140" s="1">
        <v>0</v>
      </c>
      <c r="AF140" s="1">
        <v>0</v>
      </c>
      <c r="AG140" s="1">
        <v>0</v>
      </c>
      <c r="AH140" s="1">
        <v>0</v>
      </c>
      <c r="AI140" s="1">
        <v>289241</v>
      </c>
      <c r="AJ140" s="1">
        <v>107.09</v>
      </c>
      <c r="AK140" s="1">
        <v>0</v>
      </c>
      <c r="AL140" s="1">
        <v>0</v>
      </c>
      <c r="AM140" s="1">
        <v>0</v>
      </c>
      <c r="AN140" s="1">
        <v>0</v>
      </c>
      <c r="AO140" s="1">
        <v>0</v>
      </c>
      <c r="AP140" s="1">
        <v>0</v>
      </c>
      <c r="AQ140" s="1">
        <v>0</v>
      </c>
      <c r="AR140" s="1">
        <v>1106489</v>
      </c>
      <c r="AS140" s="1">
        <v>2373.91</v>
      </c>
      <c r="AT140" s="1">
        <v>0</v>
      </c>
      <c r="AU140" s="1">
        <v>81726.320000000007</v>
      </c>
      <c r="AV140" s="1">
        <v>0</v>
      </c>
      <c r="AW140" s="1">
        <v>0</v>
      </c>
      <c r="AX140" s="1">
        <v>0</v>
      </c>
      <c r="AY140" t="s">
        <v>61</v>
      </c>
      <c r="AZ140" s="1">
        <v>1</v>
      </c>
      <c r="BA140" s="5">
        <v>1127607.25</v>
      </c>
      <c r="BB140" s="5">
        <v>0</v>
      </c>
      <c r="BC140">
        <f t="shared" si="4"/>
        <v>289241</v>
      </c>
      <c r="BD140">
        <f t="shared" si="5"/>
        <v>1097069</v>
      </c>
    </row>
    <row r="141" spans="1:56">
      <c r="A141" t="s">
        <v>309</v>
      </c>
      <c r="B141" t="s">
        <v>266</v>
      </c>
      <c r="C141" t="s">
        <v>168</v>
      </c>
      <c r="D141" t="s">
        <v>231</v>
      </c>
      <c r="E141" t="s">
        <v>231</v>
      </c>
      <c r="F141" t="s">
        <v>243</v>
      </c>
      <c r="G141" t="s">
        <v>243</v>
      </c>
      <c r="H141" s="1">
        <v>1</v>
      </c>
      <c r="I141" s="1">
        <v>33</v>
      </c>
      <c r="J141" s="1">
        <v>33</v>
      </c>
      <c r="K141" s="1">
        <v>4000</v>
      </c>
      <c r="L141" t="s">
        <v>59</v>
      </c>
      <c r="M141" t="s">
        <v>60</v>
      </c>
      <c r="N141" s="1">
        <v>1854160</v>
      </c>
      <c r="O141" s="1">
        <v>1855510</v>
      </c>
      <c r="P141" s="1">
        <v>3273</v>
      </c>
      <c r="Q141" s="1">
        <v>304570</v>
      </c>
      <c r="R141" s="1">
        <v>305740</v>
      </c>
      <c r="S141" s="1">
        <v>584660</v>
      </c>
      <c r="T141" s="1">
        <v>0</v>
      </c>
      <c r="U141" s="1">
        <v>0</v>
      </c>
      <c r="V141" s="1">
        <v>0</v>
      </c>
      <c r="W141" s="1">
        <v>1300671</v>
      </c>
      <c r="X141" s="1">
        <v>1300671</v>
      </c>
      <c r="Y141" s="1">
        <v>3200</v>
      </c>
      <c r="Z141" s="1">
        <v>0</v>
      </c>
      <c r="AA141" s="1">
        <v>0</v>
      </c>
      <c r="AB141" s="1">
        <v>610310</v>
      </c>
      <c r="AC141" s="1">
        <v>584660</v>
      </c>
      <c r="AD141" s="1">
        <v>0</v>
      </c>
      <c r="AE141" s="1">
        <v>0</v>
      </c>
      <c r="AF141" s="1">
        <v>0</v>
      </c>
      <c r="AG141" s="1">
        <v>0</v>
      </c>
      <c r="AH141" s="1">
        <v>0</v>
      </c>
      <c r="AI141" s="1">
        <v>554839</v>
      </c>
      <c r="AJ141" s="1">
        <v>369</v>
      </c>
      <c r="AK141" s="1">
        <v>0</v>
      </c>
      <c r="AL141" s="1">
        <v>0</v>
      </c>
      <c r="AM141" s="1">
        <v>0</v>
      </c>
      <c r="AN141" s="1">
        <v>0</v>
      </c>
      <c r="AO141" s="1">
        <v>0</v>
      </c>
      <c r="AP141" s="1">
        <v>0</v>
      </c>
      <c r="AQ141" s="1">
        <v>0</v>
      </c>
      <c r="AR141" s="1">
        <v>1300671</v>
      </c>
      <c r="AS141" s="1">
        <v>2904</v>
      </c>
      <c r="AT141" s="1">
        <v>0</v>
      </c>
      <c r="AU141" s="1">
        <v>153236.84</v>
      </c>
      <c r="AV141" s="1">
        <v>0</v>
      </c>
      <c r="AW141" s="1">
        <v>0</v>
      </c>
      <c r="AX141" s="1">
        <v>0</v>
      </c>
      <c r="AY141" t="s">
        <v>61</v>
      </c>
      <c r="AZ141" s="1">
        <v>1</v>
      </c>
      <c r="BA141" s="5">
        <v>1520000</v>
      </c>
      <c r="BB141" s="5">
        <v>0</v>
      </c>
      <c r="BC141">
        <f t="shared" si="4"/>
        <v>554839</v>
      </c>
      <c r="BD141">
        <f t="shared" si="5"/>
        <v>1299321</v>
      </c>
    </row>
    <row r="142" spans="1:56">
      <c r="A142" t="s">
        <v>309</v>
      </c>
      <c r="B142" t="s">
        <v>268</v>
      </c>
      <c r="C142" t="s">
        <v>269</v>
      </c>
      <c r="D142" t="s">
        <v>231</v>
      </c>
      <c r="E142" t="s">
        <v>232</v>
      </c>
      <c r="F142" t="s">
        <v>232</v>
      </c>
      <c r="G142" t="s">
        <v>270</v>
      </c>
      <c r="H142" s="1">
        <v>1</v>
      </c>
      <c r="I142" s="1">
        <v>33</v>
      </c>
      <c r="J142" s="1">
        <v>33</v>
      </c>
      <c r="K142" s="1">
        <v>6400</v>
      </c>
      <c r="L142" t="s">
        <v>59</v>
      </c>
      <c r="M142" t="s">
        <v>60</v>
      </c>
      <c r="N142" s="1">
        <v>3223280</v>
      </c>
      <c r="O142" s="1">
        <v>3276000</v>
      </c>
      <c r="P142" s="1">
        <v>6006</v>
      </c>
      <c r="Q142" s="1">
        <v>544840</v>
      </c>
      <c r="R142" s="1">
        <v>548360</v>
      </c>
      <c r="S142" s="1">
        <v>1157880</v>
      </c>
      <c r="T142" s="1">
        <v>0</v>
      </c>
      <c r="U142" s="1">
        <v>0</v>
      </c>
      <c r="V142" s="1">
        <v>0</v>
      </c>
      <c r="W142" s="1">
        <v>2102727</v>
      </c>
      <c r="X142" s="1">
        <v>2102727</v>
      </c>
      <c r="Y142" s="1">
        <v>5418.14</v>
      </c>
      <c r="Z142" s="1">
        <v>0</v>
      </c>
      <c r="AA142" s="1">
        <v>0</v>
      </c>
      <c r="AB142" s="1">
        <v>1093200</v>
      </c>
      <c r="AC142" s="1">
        <v>1157880</v>
      </c>
      <c r="AD142" s="1">
        <v>0</v>
      </c>
      <c r="AE142" s="1">
        <v>0</v>
      </c>
      <c r="AF142" s="1">
        <v>0</v>
      </c>
      <c r="AG142" s="1">
        <v>0</v>
      </c>
      <c r="AH142" s="1">
        <v>0</v>
      </c>
      <c r="AI142" s="1">
        <v>1173273</v>
      </c>
      <c r="AJ142" s="1">
        <v>587.86</v>
      </c>
      <c r="AK142" s="1">
        <v>0</v>
      </c>
      <c r="AL142" s="1">
        <v>0</v>
      </c>
      <c r="AM142" s="1">
        <v>0</v>
      </c>
      <c r="AN142" s="1">
        <v>0</v>
      </c>
      <c r="AO142" s="1">
        <v>0</v>
      </c>
      <c r="AP142" s="1">
        <v>0</v>
      </c>
      <c r="AQ142" s="1">
        <v>0</v>
      </c>
      <c r="AR142" s="1">
        <v>2102727</v>
      </c>
      <c r="AS142" s="1">
        <v>5418.14</v>
      </c>
      <c r="AT142" s="1">
        <v>0</v>
      </c>
      <c r="AU142" s="1">
        <v>518144.84</v>
      </c>
      <c r="AV142" s="1">
        <v>0</v>
      </c>
      <c r="AW142" s="1">
        <v>2100158.44</v>
      </c>
      <c r="AX142" s="1">
        <v>1642582.02</v>
      </c>
      <c r="AY142" t="s">
        <v>61</v>
      </c>
      <c r="AZ142" s="1">
        <v>1</v>
      </c>
      <c r="BA142" s="5">
        <v>2573616.5</v>
      </c>
      <c r="BB142" s="5">
        <v>0</v>
      </c>
      <c r="BC142">
        <f t="shared" si="4"/>
        <v>1173273</v>
      </c>
      <c r="BD142">
        <f t="shared" si="5"/>
        <v>2050007</v>
      </c>
    </row>
    <row r="143" spans="1:56">
      <c r="A143" t="s">
        <v>309</v>
      </c>
      <c r="B143" t="s">
        <v>271</v>
      </c>
      <c r="C143" t="s">
        <v>272</v>
      </c>
      <c r="D143" t="s">
        <v>231</v>
      </c>
      <c r="E143" t="s">
        <v>231</v>
      </c>
      <c r="F143" t="s">
        <v>243</v>
      </c>
      <c r="G143" t="s">
        <v>243</v>
      </c>
      <c r="H143" s="1">
        <v>1</v>
      </c>
      <c r="I143" s="1">
        <v>33</v>
      </c>
      <c r="J143" s="1">
        <v>33</v>
      </c>
      <c r="K143" s="1">
        <v>7500</v>
      </c>
      <c r="L143" t="s">
        <v>59</v>
      </c>
      <c r="M143" t="s">
        <v>60</v>
      </c>
      <c r="N143" s="1">
        <v>4639380</v>
      </c>
      <c r="O143" s="1">
        <v>4685770</v>
      </c>
      <c r="P143" s="1">
        <v>7332</v>
      </c>
      <c r="Q143" s="1">
        <v>767930</v>
      </c>
      <c r="R143" s="1">
        <v>774750</v>
      </c>
      <c r="S143" s="1">
        <v>1535250</v>
      </c>
      <c r="T143" s="1">
        <v>0</v>
      </c>
      <c r="U143" s="1">
        <v>0</v>
      </c>
      <c r="V143" s="1">
        <v>0</v>
      </c>
      <c r="W143" s="1">
        <v>3814556</v>
      </c>
      <c r="X143" s="1">
        <v>3814556</v>
      </c>
      <c r="Y143" s="1">
        <v>7194</v>
      </c>
      <c r="Z143" s="1">
        <v>0</v>
      </c>
      <c r="AA143" s="1">
        <v>0</v>
      </c>
      <c r="AB143" s="1">
        <v>1542680</v>
      </c>
      <c r="AC143" s="1">
        <v>1535250</v>
      </c>
      <c r="AD143" s="1">
        <v>0</v>
      </c>
      <c r="AE143" s="1">
        <v>0</v>
      </c>
      <c r="AF143" s="1">
        <v>0</v>
      </c>
      <c r="AG143" s="1">
        <v>0</v>
      </c>
      <c r="AH143" s="1">
        <v>0</v>
      </c>
      <c r="AI143" s="1">
        <v>871214</v>
      </c>
      <c r="AJ143" s="1">
        <v>138</v>
      </c>
      <c r="AK143" s="1">
        <v>0</v>
      </c>
      <c r="AL143" s="1">
        <v>0</v>
      </c>
      <c r="AM143" s="1">
        <v>0</v>
      </c>
      <c r="AN143" s="1">
        <v>0</v>
      </c>
      <c r="AO143" s="1">
        <v>0</v>
      </c>
      <c r="AP143" s="1">
        <v>0</v>
      </c>
      <c r="AQ143" s="1">
        <v>0</v>
      </c>
      <c r="AR143" s="1">
        <v>3814556</v>
      </c>
      <c r="AS143" s="1">
        <v>7194</v>
      </c>
      <c r="AT143" s="1">
        <v>0</v>
      </c>
      <c r="AU143" s="1">
        <v>245178.95</v>
      </c>
      <c r="AV143" s="1">
        <v>0</v>
      </c>
      <c r="AW143" s="1">
        <v>0</v>
      </c>
      <c r="AX143" s="1">
        <v>0</v>
      </c>
      <c r="AY143" t="s">
        <v>61</v>
      </c>
      <c r="AZ143" s="1">
        <v>1</v>
      </c>
      <c r="BA143" s="5">
        <v>3417150</v>
      </c>
      <c r="BB143" s="5">
        <v>0</v>
      </c>
      <c r="BC143">
        <f t="shared" si="4"/>
        <v>871214</v>
      </c>
      <c r="BD143">
        <f t="shared" si="5"/>
        <v>3768166</v>
      </c>
    </row>
    <row r="144" spans="1:56">
      <c r="A144" t="s">
        <v>309</v>
      </c>
      <c r="B144" t="s">
        <v>273</v>
      </c>
      <c r="C144" t="s">
        <v>274</v>
      </c>
      <c r="D144" t="s">
        <v>231</v>
      </c>
      <c r="E144" t="s">
        <v>231</v>
      </c>
      <c r="F144" t="s">
        <v>243</v>
      </c>
      <c r="G144" t="s">
        <v>243</v>
      </c>
      <c r="H144" s="1">
        <v>1</v>
      </c>
      <c r="I144" s="1">
        <v>33</v>
      </c>
      <c r="J144" s="1">
        <v>33</v>
      </c>
      <c r="K144" s="1">
        <v>6000</v>
      </c>
      <c r="L144" t="s">
        <v>59</v>
      </c>
      <c r="M144" t="s">
        <v>60</v>
      </c>
      <c r="N144" s="1">
        <v>3803970</v>
      </c>
      <c r="O144" s="1">
        <v>3856540</v>
      </c>
      <c r="P144" s="1">
        <v>5737.8</v>
      </c>
      <c r="Q144" s="1">
        <v>638310</v>
      </c>
      <c r="R144" s="1">
        <v>648330</v>
      </c>
      <c r="S144" s="1">
        <v>955850</v>
      </c>
      <c r="T144" s="1">
        <v>318480</v>
      </c>
      <c r="U144" s="1">
        <v>0</v>
      </c>
      <c r="V144" s="1">
        <v>0</v>
      </c>
      <c r="W144" s="1">
        <v>3343300</v>
      </c>
      <c r="X144" s="1">
        <v>3343300</v>
      </c>
      <c r="Y144" s="1">
        <v>5694.68</v>
      </c>
      <c r="Z144" s="1">
        <v>0</v>
      </c>
      <c r="AA144" s="1">
        <v>0</v>
      </c>
      <c r="AB144" s="1">
        <v>1013640</v>
      </c>
      <c r="AC144" s="1">
        <v>955850</v>
      </c>
      <c r="AD144" s="1">
        <v>318480</v>
      </c>
      <c r="AE144" s="1">
        <v>513240</v>
      </c>
      <c r="AF144" s="1">
        <v>43.12</v>
      </c>
      <c r="AG144" s="1">
        <v>0</v>
      </c>
      <c r="AH144" s="1">
        <v>0</v>
      </c>
      <c r="AI144" s="1">
        <v>0</v>
      </c>
      <c r="AJ144" s="1">
        <v>0</v>
      </c>
      <c r="AK144" s="1">
        <v>0</v>
      </c>
      <c r="AL144" s="1">
        <v>0</v>
      </c>
      <c r="AM144" s="1">
        <v>0</v>
      </c>
      <c r="AN144" s="1">
        <v>0</v>
      </c>
      <c r="AO144" s="1">
        <v>0</v>
      </c>
      <c r="AP144" s="1">
        <v>0</v>
      </c>
      <c r="AQ144" s="1">
        <v>0</v>
      </c>
      <c r="AR144" s="1">
        <v>3343300</v>
      </c>
      <c r="AS144" s="1">
        <v>5694.68</v>
      </c>
      <c r="AT144" s="1">
        <v>0</v>
      </c>
      <c r="AU144" s="1">
        <v>143021.04999999999</v>
      </c>
      <c r="AV144" s="1">
        <v>0</v>
      </c>
      <c r="AW144" s="1">
        <v>918700</v>
      </c>
      <c r="AX144" s="1">
        <v>718536</v>
      </c>
      <c r="AY144" t="s">
        <v>61</v>
      </c>
      <c r="AZ144" s="1">
        <v>1</v>
      </c>
      <c r="BA144" s="5">
        <v>2685678.5</v>
      </c>
      <c r="BB144" s="5">
        <v>0</v>
      </c>
      <c r="BC144">
        <f t="shared" si="4"/>
        <v>513240</v>
      </c>
      <c r="BD144">
        <f t="shared" si="5"/>
        <v>3290730</v>
      </c>
    </row>
    <row r="145" spans="1:56">
      <c r="A145" t="s">
        <v>309</v>
      </c>
      <c r="B145" t="s">
        <v>275</v>
      </c>
      <c r="C145" t="s">
        <v>276</v>
      </c>
      <c r="D145" t="s">
        <v>231</v>
      </c>
      <c r="E145" t="s">
        <v>232</v>
      </c>
      <c r="F145" t="s">
        <v>258</v>
      </c>
      <c r="G145" t="s">
        <v>277</v>
      </c>
      <c r="H145" s="1">
        <v>1</v>
      </c>
      <c r="I145" s="1">
        <v>33</v>
      </c>
      <c r="J145" s="1">
        <v>33</v>
      </c>
      <c r="K145" s="1">
        <v>1550</v>
      </c>
      <c r="L145" t="s">
        <v>59</v>
      </c>
      <c r="M145" t="s">
        <v>60</v>
      </c>
      <c r="N145" s="1">
        <v>636330</v>
      </c>
      <c r="O145" s="1">
        <v>646420</v>
      </c>
      <c r="P145" s="1">
        <v>1380</v>
      </c>
      <c r="Q145" s="1">
        <v>105420</v>
      </c>
      <c r="R145" s="1">
        <v>105730</v>
      </c>
      <c r="S145" s="1">
        <v>219690</v>
      </c>
      <c r="T145" s="1">
        <v>0</v>
      </c>
      <c r="U145" s="1">
        <v>0</v>
      </c>
      <c r="V145" s="1">
        <v>0</v>
      </c>
      <c r="W145" s="1">
        <v>413973</v>
      </c>
      <c r="X145" s="1">
        <v>413973</v>
      </c>
      <c r="Y145" s="1">
        <v>1329</v>
      </c>
      <c r="Z145" s="1">
        <v>0</v>
      </c>
      <c r="AA145" s="1">
        <v>0</v>
      </c>
      <c r="AB145" s="1">
        <v>211150</v>
      </c>
      <c r="AC145" s="1">
        <v>219690</v>
      </c>
      <c r="AD145" s="1">
        <v>0</v>
      </c>
      <c r="AE145" s="1">
        <v>0</v>
      </c>
      <c r="AF145" s="1">
        <v>0</v>
      </c>
      <c r="AG145" s="1">
        <v>0</v>
      </c>
      <c r="AH145" s="1">
        <v>0</v>
      </c>
      <c r="AI145" s="1">
        <v>232447</v>
      </c>
      <c r="AJ145" s="1">
        <v>51</v>
      </c>
      <c r="AK145" s="1">
        <v>0</v>
      </c>
      <c r="AL145" s="1">
        <v>0</v>
      </c>
      <c r="AM145" s="1">
        <v>0</v>
      </c>
      <c r="AN145" s="1">
        <v>0</v>
      </c>
      <c r="AO145" s="1">
        <v>0</v>
      </c>
      <c r="AP145" s="1">
        <v>0</v>
      </c>
      <c r="AQ145" s="1">
        <v>0</v>
      </c>
      <c r="AR145" s="1">
        <v>413973</v>
      </c>
      <c r="AS145" s="1">
        <v>1329</v>
      </c>
      <c r="AT145" s="1">
        <v>0</v>
      </c>
      <c r="AU145" s="1">
        <v>204315.79</v>
      </c>
      <c r="AV145" s="1">
        <v>0</v>
      </c>
      <c r="AW145" s="1">
        <v>416079.68</v>
      </c>
      <c r="AX145" s="1">
        <v>325425.45</v>
      </c>
      <c r="AY145" t="s">
        <v>61</v>
      </c>
      <c r="AZ145" s="1">
        <v>1</v>
      </c>
      <c r="BA145" s="5">
        <v>631275</v>
      </c>
      <c r="BB145" s="5">
        <v>0</v>
      </c>
      <c r="BC145">
        <f t="shared" si="4"/>
        <v>232447</v>
      </c>
      <c r="BD145">
        <f t="shared" si="5"/>
        <v>403883</v>
      </c>
    </row>
    <row r="146" spans="1:56">
      <c r="A146" t="s">
        <v>309</v>
      </c>
      <c r="B146" t="s">
        <v>278</v>
      </c>
      <c r="C146" t="s">
        <v>247</v>
      </c>
      <c r="D146" t="s">
        <v>231</v>
      </c>
      <c r="E146" t="s">
        <v>231</v>
      </c>
      <c r="F146" t="s">
        <v>243</v>
      </c>
      <c r="G146" t="s">
        <v>243</v>
      </c>
      <c r="H146" s="1">
        <v>1</v>
      </c>
      <c r="I146" s="1">
        <v>33</v>
      </c>
      <c r="J146" s="1">
        <v>33</v>
      </c>
      <c r="K146" s="1">
        <v>4050</v>
      </c>
      <c r="L146" t="s">
        <v>59</v>
      </c>
      <c r="M146" t="s">
        <v>60</v>
      </c>
      <c r="N146" s="1">
        <v>1638710</v>
      </c>
      <c r="O146" s="1">
        <v>1691630</v>
      </c>
      <c r="P146" s="1">
        <v>3603</v>
      </c>
      <c r="Q146" s="1">
        <v>271550</v>
      </c>
      <c r="R146" s="1">
        <v>307160</v>
      </c>
      <c r="S146" s="1">
        <v>576740</v>
      </c>
      <c r="T146" s="1">
        <v>0</v>
      </c>
      <c r="U146" s="1">
        <v>0</v>
      </c>
      <c r="V146" s="1">
        <v>0</v>
      </c>
      <c r="W146" s="1">
        <v>1189099</v>
      </c>
      <c r="X146" s="1">
        <v>1189099</v>
      </c>
      <c r="Y146" s="1">
        <v>3603</v>
      </c>
      <c r="Z146" s="1">
        <v>0</v>
      </c>
      <c r="AA146" s="1">
        <v>0</v>
      </c>
      <c r="AB146" s="1">
        <v>578710</v>
      </c>
      <c r="AC146" s="1">
        <v>576740</v>
      </c>
      <c r="AD146" s="1">
        <v>0</v>
      </c>
      <c r="AE146" s="1">
        <v>0</v>
      </c>
      <c r="AF146" s="1">
        <v>0</v>
      </c>
      <c r="AG146" s="1">
        <v>0</v>
      </c>
      <c r="AH146" s="1">
        <v>0</v>
      </c>
      <c r="AI146" s="1">
        <v>502521</v>
      </c>
      <c r="AJ146" s="1">
        <v>0</v>
      </c>
      <c r="AK146" s="1">
        <v>0</v>
      </c>
      <c r="AL146" s="1">
        <v>0</v>
      </c>
      <c r="AM146" s="1">
        <v>0</v>
      </c>
      <c r="AN146" s="1">
        <v>0</v>
      </c>
      <c r="AO146" s="1">
        <v>10</v>
      </c>
      <c r="AP146" s="1">
        <v>10</v>
      </c>
      <c r="AQ146" s="1">
        <v>0</v>
      </c>
      <c r="AR146" s="1">
        <v>1189099</v>
      </c>
      <c r="AS146" s="1">
        <v>3603</v>
      </c>
      <c r="AT146" s="1">
        <v>0</v>
      </c>
      <c r="AU146" s="1">
        <v>204315.79</v>
      </c>
      <c r="AV146" s="1">
        <v>0</v>
      </c>
      <c r="AW146" s="1">
        <v>899511.95</v>
      </c>
      <c r="AX146" s="1">
        <v>703528.9</v>
      </c>
      <c r="AY146" t="s">
        <v>61</v>
      </c>
      <c r="AZ146" s="1">
        <v>1</v>
      </c>
      <c r="BA146" s="5">
        <v>1711425</v>
      </c>
      <c r="BB146" s="5">
        <v>0</v>
      </c>
      <c r="BC146">
        <f t="shared" si="4"/>
        <v>502521</v>
      </c>
      <c r="BD146">
        <f t="shared" si="5"/>
        <v>1136189</v>
      </c>
    </row>
    <row r="147" spans="1:56">
      <c r="A147" t="s">
        <v>309</v>
      </c>
      <c r="B147" t="s">
        <v>279</v>
      </c>
      <c r="C147" t="s">
        <v>280</v>
      </c>
      <c r="D147" t="s">
        <v>281</v>
      </c>
      <c r="E147" t="s">
        <v>282</v>
      </c>
      <c r="F147" t="s">
        <v>283</v>
      </c>
      <c r="G147" t="s">
        <v>284</v>
      </c>
      <c r="H147" s="1">
        <v>1</v>
      </c>
      <c r="I147" s="1">
        <v>33</v>
      </c>
      <c r="J147" s="1">
        <v>33</v>
      </c>
      <c r="K147" s="1">
        <v>1629</v>
      </c>
      <c r="L147" t="s">
        <v>59</v>
      </c>
      <c r="M147" t="s">
        <v>60</v>
      </c>
      <c r="N147" s="1">
        <v>703910</v>
      </c>
      <c r="O147" s="1">
        <v>704930</v>
      </c>
      <c r="P147" s="1">
        <v>1503</v>
      </c>
      <c r="Q147" s="1">
        <v>111960</v>
      </c>
      <c r="R147" s="1">
        <v>105110</v>
      </c>
      <c r="S147" s="1">
        <v>244250</v>
      </c>
      <c r="T147" s="1">
        <v>0</v>
      </c>
      <c r="U147" s="1">
        <v>0</v>
      </c>
      <c r="V147" s="1">
        <v>0</v>
      </c>
      <c r="W147" s="1">
        <v>552528</v>
      </c>
      <c r="X147" s="1">
        <v>552528</v>
      </c>
      <c r="Y147" s="1">
        <v>1503</v>
      </c>
      <c r="Z147" s="1">
        <v>0</v>
      </c>
      <c r="AA147" s="1">
        <v>0</v>
      </c>
      <c r="AB147" s="1">
        <v>217070</v>
      </c>
      <c r="AC147" s="1">
        <v>244246.69</v>
      </c>
      <c r="AD147" s="1">
        <v>0</v>
      </c>
      <c r="AE147" s="1">
        <v>0</v>
      </c>
      <c r="AF147" s="1">
        <v>0</v>
      </c>
      <c r="AG147" s="1">
        <v>0</v>
      </c>
      <c r="AH147" s="1">
        <v>0</v>
      </c>
      <c r="AI147" s="1">
        <v>152402</v>
      </c>
      <c r="AJ147" s="1">
        <v>0</v>
      </c>
      <c r="AK147" s="1">
        <v>0</v>
      </c>
      <c r="AL147" s="1">
        <v>0</v>
      </c>
      <c r="AM147" s="1">
        <v>0</v>
      </c>
      <c r="AN147" s="1">
        <v>0</v>
      </c>
      <c r="AO147" s="1">
        <v>0</v>
      </c>
      <c r="AP147" s="1">
        <v>0</v>
      </c>
      <c r="AQ147" s="1">
        <v>0</v>
      </c>
      <c r="AR147" s="1">
        <v>552528</v>
      </c>
      <c r="AS147" s="1">
        <v>1503</v>
      </c>
      <c r="AT147" s="1">
        <v>0</v>
      </c>
      <c r="AU147" s="1">
        <v>47593.56</v>
      </c>
      <c r="AV147" s="1">
        <v>0</v>
      </c>
      <c r="AW147" s="1">
        <v>272798.98</v>
      </c>
      <c r="AX147" s="1">
        <v>213362.33</v>
      </c>
      <c r="AY147" t="s">
        <v>61</v>
      </c>
      <c r="AZ147" s="1">
        <v>1</v>
      </c>
      <c r="BA147" s="5">
        <v>713925</v>
      </c>
      <c r="BB147" s="5">
        <v>0</v>
      </c>
      <c r="BC147">
        <f t="shared" si="4"/>
        <v>152402</v>
      </c>
      <c r="BD147">
        <f t="shared" si="5"/>
        <v>551508</v>
      </c>
    </row>
    <row r="148" spans="1:56">
      <c r="A148" t="s">
        <v>309</v>
      </c>
      <c r="B148" t="s">
        <v>286</v>
      </c>
      <c r="C148" t="s">
        <v>287</v>
      </c>
      <c r="D148" t="s">
        <v>288</v>
      </c>
      <c r="E148" t="s">
        <v>289</v>
      </c>
      <c r="F148" t="s">
        <v>289</v>
      </c>
      <c r="G148" t="s">
        <v>289</v>
      </c>
      <c r="H148" s="1">
        <v>1</v>
      </c>
      <c r="I148" s="1">
        <v>132</v>
      </c>
      <c r="J148" s="1">
        <v>132</v>
      </c>
      <c r="K148" s="1">
        <v>20000</v>
      </c>
      <c r="L148" t="s">
        <v>59</v>
      </c>
      <c r="M148" t="s">
        <v>60</v>
      </c>
      <c r="N148" s="1">
        <v>4780200</v>
      </c>
      <c r="O148" s="1">
        <v>4986400</v>
      </c>
      <c r="P148" s="1">
        <v>13206.2</v>
      </c>
      <c r="Q148" s="1">
        <v>814800</v>
      </c>
      <c r="R148" s="1">
        <v>804800</v>
      </c>
      <c r="S148" s="1">
        <v>1126800</v>
      </c>
      <c r="T148" s="1">
        <v>378900</v>
      </c>
      <c r="U148" s="1">
        <v>0</v>
      </c>
      <c r="V148" s="1">
        <v>0</v>
      </c>
      <c r="W148" s="1">
        <v>4701309</v>
      </c>
      <c r="X148" s="1">
        <v>4701309</v>
      </c>
      <c r="Y148" s="1">
        <v>16000</v>
      </c>
      <c r="Z148" s="1">
        <v>0</v>
      </c>
      <c r="AA148" s="1">
        <v>0</v>
      </c>
      <c r="AB148" s="1">
        <v>1619600</v>
      </c>
      <c r="AC148" s="1">
        <v>1126800</v>
      </c>
      <c r="AD148" s="1">
        <v>378900</v>
      </c>
      <c r="AE148" s="1">
        <v>0</v>
      </c>
      <c r="AF148" s="1">
        <v>0</v>
      </c>
      <c r="AG148" s="1">
        <v>0</v>
      </c>
      <c r="AH148" s="1">
        <v>0</v>
      </c>
      <c r="AI148" s="1">
        <v>285091</v>
      </c>
      <c r="AJ148" s="1">
        <v>650.66</v>
      </c>
      <c r="AK148" s="1">
        <v>0</v>
      </c>
      <c r="AL148" s="1">
        <v>0</v>
      </c>
      <c r="AM148" s="1">
        <v>0</v>
      </c>
      <c r="AN148" s="1">
        <v>0</v>
      </c>
      <c r="AO148" s="1">
        <v>0</v>
      </c>
      <c r="AP148" s="1">
        <v>0</v>
      </c>
      <c r="AQ148" s="1">
        <v>0</v>
      </c>
      <c r="AR148" s="1">
        <v>4701309</v>
      </c>
      <c r="AS148" s="1">
        <v>12555.54</v>
      </c>
      <c r="AT148" s="1">
        <v>0</v>
      </c>
      <c r="AU148" s="1">
        <v>0</v>
      </c>
      <c r="AV148" s="1">
        <v>0</v>
      </c>
      <c r="AW148" s="1">
        <v>0</v>
      </c>
      <c r="AX148" s="1">
        <v>0</v>
      </c>
      <c r="AY148" t="s">
        <v>61</v>
      </c>
      <c r="AZ148" s="1">
        <v>1</v>
      </c>
      <c r="BA148" s="5">
        <v>7600000</v>
      </c>
      <c r="BB148" s="5">
        <v>0</v>
      </c>
      <c r="BC148">
        <f t="shared" si="4"/>
        <v>285091</v>
      </c>
      <c r="BD148">
        <f t="shared" si="5"/>
        <v>4495109</v>
      </c>
    </row>
    <row r="149" spans="1:56">
      <c r="A149" t="s">
        <v>309</v>
      </c>
      <c r="B149" t="s">
        <v>290</v>
      </c>
      <c r="C149" t="s">
        <v>291</v>
      </c>
      <c r="D149" t="s">
        <v>288</v>
      </c>
      <c r="E149" t="s">
        <v>292</v>
      </c>
      <c r="F149" t="s">
        <v>293</v>
      </c>
      <c r="G149" t="s">
        <v>294</v>
      </c>
      <c r="H149" s="1">
        <v>2</v>
      </c>
      <c r="I149" s="1">
        <v>33</v>
      </c>
      <c r="J149" s="1">
        <v>33</v>
      </c>
      <c r="K149" s="1">
        <v>3000</v>
      </c>
      <c r="L149" t="s">
        <v>59</v>
      </c>
      <c r="M149" t="s">
        <v>60</v>
      </c>
      <c r="N149" s="1">
        <v>1096920</v>
      </c>
      <c r="O149" s="1">
        <v>1112680</v>
      </c>
      <c r="P149" s="1">
        <v>3426</v>
      </c>
      <c r="Q149" s="1">
        <v>105250</v>
      </c>
      <c r="R149" s="1">
        <v>220760</v>
      </c>
      <c r="S149" s="1">
        <v>223710</v>
      </c>
      <c r="T149" s="1">
        <v>0</v>
      </c>
      <c r="U149" s="1">
        <v>0</v>
      </c>
      <c r="V149" s="1">
        <v>0</v>
      </c>
      <c r="W149" s="1">
        <v>605535</v>
      </c>
      <c r="X149" s="1">
        <v>605535</v>
      </c>
      <c r="Y149" s="1">
        <v>3243</v>
      </c>
      <c r="Z149" s="1">
        <v>0</v>
      </c>
      <c r="AA149" s="1">
        <v>0</v>
      </c>
      <c r="AB149" s="1">
        <v>326010</v>
      </c>
      <c r="AC149" s="1">
        <v>223710</v>
      </c>
      <c r="AD149" s="1">
        <v>0</v>
      </c>
      <c r="AE149" s="1">
        <v>0</v>
      </c>
      <c r="AF149" s="1">
        <v>0</v>
      </c>
      <c r="AG149" s="1">
        <v>0</v>
      </c>
      <c r="AH149" s="1">
        <v>0</v>
      </c>
      <c r="AI149" s="1">
        <v>507145</v>
      </c>
      <c r="AJ149" s="1">
        <v>183</v>
      </c>
      <c r="AK149" s="1">
        <v>0</v>
      </c>
      <c r="AL149" s="1">
        <v>0</v>
      </c>
      <c r="AM149" s="1">
        <v>0</v>
      </c>
      <c r="AN149" s="1">
        <v>0</v>
      </c>
      <c r="AO149" s="1">
        <v>0</v>
      </c>
      <c r="AP149" s="1">
        <v>0</v>
      </c>
      <c r="AQ149" s="1">
        <v>0</v>
      </c>
      <c r="AR149" s="1">
        <v>605535</v>
      </c>
      <c r="AS149" s="1">
        <v>3243</v>
      </c>
      <c r="AT149" s="1">
        <v>0</v>
      </c>
      <c r="AU149" s="1">
        <v>297998.36</v>
      </c>
      <c r="AV149" s="1">
        <v>0</v>
      </c>
      <c r="AW149" s="1">
        <v>0</v>
      </c>
      <c r="AX149" s="1">
        <v>0</v>
      </c>
      <c r="AY149" t="s">
        <v>61</v>
      </c>
      <c r="AZ149" s="1">
        <v>1</v>
      </c>
      <c r="BA149" s="5">
        <v>1338075</v>
      </c>
      <c r="BB149" s="5">
        <v>404700</v>
      </c>
      <c r="BC149">
        <f t="shared" si="4"/>
        <v>507145</v>
      </c>
      <c r="BD149">
        <f t="shared" si="5"/>
        <v>589775</v>
      </c>
    </row>
    <row r="150" spans="1:56">
      <c r="A150" t="s">
        <v>309</v>
      </c>
      <c r="B150" t="s">
        <v>295</v>
      </c>
      <c r="C150" t="s">
        <v>296</v>
      </c>
      <c r="D150" t="s">
        <v>288</v>
      </c>
      <c r="E150" t="s">
        <v>292</v>
      </c>
      <c r="F150" t="s">
        <v>293</v>
      </c>
      <c r="G150" t="s">
        <v>294</v>
      </c>
      <c r="H150" s="1">
        <v>2</v>
      </c>
      <c r="I150" s="1">
        <v>11</v>
      </c>
      <c r="J150" s="1">
        <v>11</v>
      </c>
      <c r="K150" s="1">
        <v>300</v>
      </c>
      <c r="L150" t="s">
        <v>59</v>
      </c>
      <c r="M150" t="s">
        <v>60</v>
      </c>
      <c r="N150" s="1">
        <v>137760</v>
      </c>
      <c r="O150" s="1">
        <v>138000</v>
      </c>
      <c r="P150" s="1">
        <v>332</v>
      </c>
      <c r="Q150" s="1">
        <v>26610</v>
      </c>
      <c r="R150" s="1">
        <v>28840</v>
      </c>
      <c r="S150" s="1">
        <v>31280</v>
      </c>
      <c r="T150" s="1">
        <v>0</v>
      </c>
      <c r="U150" s="1">
        <v>0</v>
      </c>
      <c r="V150" s="1">
        <v>0</v>
      </c>
      <c r="W150" s="1">
        <v>91715</v>
      </c>
      <c r="X150" s="1">
        <v>91715</v>
      </c>
      <c r="Y150" s="1">
        <v>332</v>
      </c>
      <c r="Z150" s="1">
        <v>0</v>
      </c>
      <c r="AA150" s="1">
        <v>0</v>
      </c>
      <c r="AB150" s="1">
        <v>55450</v>
      </c>
      <c r="AC150" s="1">
        <v>31280</v>
      </c>
      <c r="AD150" s="1">
        <v>0</v>
      </c>
      <c r="AE150" s="1">
        <v>0</v>
      </c>
      <c r="AF150" s="1">
        <v>0</v>
      </c>
      <c r="AG150" s="1">
        <v>0</v>
      </c>
      <c r="AH150" s="1">
        <v>0</v>
      </c>
      <c r="AI150" s="1">
        <v>46285</v>
      </c>
      <c r="AJ150" s="1">
        <v>0</v>
      </c>
      <c r="AK150" s="1">
        <v>0</v>
      </c>
      <c r="AL150" s="1">
        <v>0</v>
      </c>
      <c r="AM150" s="1">
        <v>0</v>
      </c>
      <c r="AN150" s="1">
        <v>0</v>
      </c>
      <c r="AO150" s="1">
        <v>0</v>
      </c>
      <c r="AP150" s="1">
        <v>0</v>
      </c>
      <c r="AQ150" s="1">
        <v>0</v>
      </c>
      <c r="AR150" s="1">
        <v>91715</v>
      </c>
      <c r="AS150" s="1">
        <v>332</v>
      </c>
      <c r="AT150" s="1">
        <v>0</v>
      </c>
      <c r="AU150" s="1">
        <v>159976.60999999999</v>
      </c>
      <c r="AV150" s="1">
        <v>0</v>
      </c>
      <c r="AW150" s="1">
        <v>0</v>
      </c>
      <c r="AX150" s="1">
        <v>0</v>
      </c>
      <c r="AY150" t="s">
        <v>61</v>
      </c>
      <c r="AZ150" s="1">
        <v>1</v>
      </c>
      <c r="BA150" s="5">
        <v>142500</v>
      </c>
      <c r="BB150" s="5">
        <v>30400</v>
      </c>
      <c r="BC150">
        <f t="shared" si="4"/>
        <v>46285</v>
      </c>
      <c r="BD150">
        <f t="shared" si="5"/>
        <v>91475</v>
      </c>
    </row>
    <row r="151" spans="1:56">
      <c r="A151" t="s">
        <v>309</v>
      </c>
      <c r="B151" t="s">
        <v>297</v>
      </c>
      <c r="C151" t="s">
        <v>296</v>
      </c>
      <c r="D151" t="s">
        <v>288</v>
      </c>
      <c r="E151" t="s">
        <v>292</v>
      </c>
      <c r="F151" t="s">
        <v>293</v>
      </c>
      <c r="G151" t="s">
        <v>294</v>
      </c>
      <c r="H151" s="1">
        <v>2</v>
      </c>
      <c r="I151" s="1">
        <v>11</v>
      </c>
      <c r="J151" s="1">
        <v>11</v>
      </c>
      <c r="K151" s="1">
        <v>850</v>
      </c>
      <c r="L151" t="s">
        <v>59</v>
      </c>
      <c r="M151" t="s">
        <v>60</v>
      </c>
      <c r="N151" s="1">
        <v>373590</v>
      </c>
      <c r="O151" s="1">
        <v>378915</v>
      </c>
      <c r="P151" s="1">
        <v>727.5</v>
      </c>
      <c r="Q151" s="1">
        <v>66765</v>
      </c>
      <c r="R151" s="1">
        <v>65100</v>
      </c>
      <c r="S151" s="1">
        <v>104535</v>
      </c>
      <c r="T151" s="1">
        <v>0</v>
      </c>
      <c r="U151" s="1">
        <v>0</v>
      </c>
      <c r="V151" s="1">
        <v>0</v>
      </c>
      <c r="W151" s="1">
        <v>279356</v>
      </c>
      <c r="X151" s="1">
        <v>279356</v>
      </c>
      <c r="Y151" s="1">
        <v>727.5</v>
      </c>
      <c r="Z151" s="1">
        <v>0</v>
      </c>
      <c r="AA151" s="1">
        <v>0</v>
      </c>
      <c r="AB151" s="1">
        <v>131865</v>
      </c>
      <c r="AC151" s="1">
        <v>104535</v>
      </c>
      <c r="AD151" s="1">
        <v>0</v>
      </c>
      <c r="AE151" s="1">
        <v>0</v>
      </c>
      <c r="AF151" s="1">
        <v>0</v>
      </c>
      <c r="AG151" s="1">
        <v>0</v>
      </c>
      <c r="AH151" s="1">
        <v>0</v>
      </c>
      <c r="AI151" s="1">
        <v>99559</v>
      </c>
      <c r="AJ151" s="1">
        <v>0</v>
      </c>
      <c r="AK151" s="1">
        <v>0</v>
      </c>
      <c r="AL151" s="1">
        <v>0</v>
      </c>
      <c r="AM151" s="1">
        <v>0</v>
      </c>
      <c r="AN151" s="1">
        <v>0</v>
      </c>
      <c r="AO151" s="1">
        <v>0</v>
      </c>
      <c r="AP151" s="1">
        <v>0</v>
      </c>
      <c r="AQ151" s="1">
        <v>0</v>
      </c>
      <c r="AR151" s="1">
        <v>279356</v>
      </c>
      <c r="AS151" s="1">
        <v>727.5</v>
      </c>
      <c r="AT151" s="1">
        <v>0</v>
      </c>
      <c r="AU151" s="1">
        <v>307954.96999999997</v>
      </c>
      <c r="AV151" s="1">
        <v>0</v>
      </c>
      <c r="AW151" s="1">
        <v>0</v>
      </c>
      <c r="AX151" s="1">
        <v>0</v>
      </c>
      <c r="AY151" t="s">
        <v>61</v>
      </c>
      <c r="AZ151" s="1">
        <v>1</v>
      </c>
      <c r="BA151" s="5">
        <v>345562.5</v>
      </c>
      <c r="BB151" s="5">
        <v>0</v>
      </c>
      <c r="BC151">
        <f t="shared" si="4"/>
        <v>99559</v>
      </c>
      <c r="BD151">
        <f t="shared" si="5"/>
        <v>274031</v>
      </c>
    </row>
    <row r="152" spans="1:56">
      <c r="A152" t="s">
        <v>309</v>
      </c>
      <c r="B152" t="s">
        <v>298</v>
      </c>
      <c r="C152" t="s">
        <v>299</v>
      </c>
      <c r="D152" t="s">
        <v>300</v>
      </c>
      <c r="E152" t="s">
        <v>300</v>
      </c>
      <c r="F152" t="s">
        <v>300</v>
      </c>
      <c r="G152" t="s">
        <v>301</v>
      </c>
      <c r="H152" s="1">
        <v>1</v>
      </c>
      <c r="I152" s="1">
        <v>33</v>
      </c>
      <c r="J152" s="1">
        <v>33</v>
      </c>
      <c r="K152" s="1">
        <v>9999</v>
      </c>
      <c r="L152" t="s">
        <v>59</v>
      </c>
      <c r="M152" t="s">
        <v>60</v>
      </c>
      <c r="N152" s="1">
        <v>5697300</v>
      </c>
      <c r="O152" s="1">
        <v>5718180</v>
      </c>
      <c r="P152" s="1">
        <v>9654</v>
      </c>
      <c r="Q152" s="1">
        <v>947960</v>
      </c>
      <c r="R152" s="1">
        <v>942900</v>
      </c>
      <c r="S152" s="1">
        <v>1883360</v>
      </c>
      <c r="T152" s="1">
        <v>0</v>
      </c>
      <c r="U152" s="1">
        <v>0</v>
      </c>
      <c r="V152" s="1">
        <v>0</v>
      </c>
      <c r="W152" s="1">
        <v>5570477</v>
      </c>
      <c r="X152" s="1">
        <v>5570477</v>
      </c>
      <c r="Y152" s="1">
        <v>9654</v>
      </c>
      <c r="Z152" s="1">
        <v>0</v>
      </c>
      <c r="AA152" s="1">
        <v>0</v>
      </c>
      <c r="AB152" s="1">
        <v>1890860</v>
      </c>
      <c r="AC152" s="1">
        <v>1883348.5</v>
      </c>
      <c r="AD152" s="1">
        <v>0</v>
      </c>
      <c r="AE152" s="1">
        <v>0</v>
      </c>
      <c r="AF152" s="1">
        <v>0</v>
      </c>
      <c r="AG152" s="1">
        <v>0</v>
      </c>
      <c r="AH152" s="1">
        <v>0</v>
      </c>
      <c r="AI152" s="1">
        <v>147703</v>
      </c>
      <c r="AJ152" s="1">
        <v>0</v>
      </c>
      <c r="AK152" s="1">
        <v>0</v>
      </c>
      <c r="AL152" s="1">
        <v>0</v>
      </c>
      <c r="AM152" s="1">
        <v>0</v>
      </c>
      <c r="AN152" s="1">
        <v>0</v>
      </c>
      <c r="AO152" s="1">
        <v>0</v>
      </c>
      <c r="AP152" s="1">
        <v>0</v>
      </c>
      <c r="AQ152" s="1">
        <v>0</v>
      </c>
      <c r="AR152" s="1">
        <v>5570477</v>
      </c>
      <c r="AS152" s="1">
        <v>9654</v>
      </c>
      <c r="AT152" s="1">
        <v>0</v>
      </c>
      <c r="AU152" s="1">
        <v>40863.160000000003</v>
      </c>
      <c r="AV152" s="1">
        <v>0</v>
      </c>
      <c r="AW152" s="1">
        <v>264388.08</v>
      </c>
      <c r="AX152" s="1">
        <v>206783.97</v>
      </c>
      <c r="AY152" t="s">
        <v>61</v>
      </c>
      <c r="AZ152" s="1">
        <v>1</v>
      </c>
      <c r="BA152" s="5">
        <v>4585650</v>
      </c>
      <c r="BB152" s="5">
        <v>0</v>
      </c>
      <c r="BC152">
        <f t="shared" si="4"/>
        <v>147703</v>
      </c>
      <c r="BD152">
        <f t="shared" si="5"/>
        <v>5549597</v>
      </c>
    </row>
    <row r="153" spans="1:56">
      <c r="A153" t="s">
        <v>313</v>
      </c>
      <c r="B153" t="s">
        <v>54</v>
      </c>
      <c r="C153" t="s">
        <v>55</v>
      </c>
      <c r="D153" t="s">
        <v>56</v>
      </c>
      <c r="E153" t="s">
        <v>56</v>
      </c>
      <c r="F153" t="s">
        <v>57</v>
      </c>
      <c r="G153" t="s">
        <v>58</v>
      </c>
      <c r="H153" s="1">
        <v>2</v>
      </c>
      <c r="I153" s="1">
        <v>33</v>
      </c>
      <c r="J153" s="1">
        <v>33</v>
      </c>
      <c r="K153" s="1">
        <v>2500</v>
      </c>
      <c r="L153" t="s">
        <v>59</v>
      </c>
      <c r="M153" t="s">
        <v>60</v>
      </c>
      <c r="N153" s="1">
        <v>124140</v>
      </c>
      <c r="O153" s="1">
        <v>125660</v>
      </c>
      <c r="P153" s="1">
        <v>607.5</v>
      </c>
      <c r="Q153" s="1">
        <v>24640</v>
      </c>
      <c r="R153" s="1">
        <v>23600</v>
      </c>
      <c r="S153" s="1">
        <v>19900</v>
      </c>
      <c r="T153" s="1">
        <v>0</v>
      </c>
      <c r="U153" s="1">
        <v>0</v>
      </c>
      <c r="V153" s="1">
        <v>0</v>
      </c>
      <c r="W153" s="1">
        <v>66298</v>
      </c>
      <c r="X153" s="1">
        <v>66298</v>
      </c>
      <c r="Y153" s="1">
        <v>2000</v>
      </c>
      <c r="Z153" s="1">
        <v>0</v>
      </c>
      <c r="AA153" s="1">
        <v>0</v>
      </c>
      <c r="AB153" s="1">
        <v>48240</v>
      </c>
      <c r="AC153" s="1">
        <v>19898.73</v>
      </c>
      <c r="AD153" s="1">
        <v>0</v>
      </c>
      <c r="AE153" s="1">
        <v>0</v>
      </c>
      <c r="AF153" s="1">
        <v>0</v>
      </c>
      <c r="AG153" s="1">
        <v>0</v>
      </c>
      <c r="AH153" s="1">
        <v>0</v>
      </c>
      <c r="AI153" s="1">
        <v>59362</v>
      </c>
      <c r="AJ153" s="1">
        <v>23.94</v>
      </c>
      <c r="AK153" s="1">
        <v>0</v>
      </c>
      <c r="AL153" s="1">
        <v>0</v>
      </c>
      <c r="AM153" s="1">
        <v>0</v>
      </c>
      <c r="AN153" s="1">
        <v>0</v>
      </c>
      <c r="AO153" s="1">
        <v>0</v>
      </c>
      <c r="AP153" s="1">
        <v>0</v>
      </c>
      <c r="AQ153" s="1">
        <v>0</v>
      </c>
      <c r="AR153" s="1">
        <v>66298</v>
      </c>
      <c r="AS153" s="1">
        <v>583.55999999999995</v>
      </c>
      <c r="AT153" s="1">
        <v>0</v>
      </c>
      <c r="AU153" s="1">
        <v>63337.89</v>
      </c>
      <c r="AV153" s="1">
        <v>0</v>
      </c>
      <c r="AW153" s="1">
        <v>121098.86</v>
      </c>
      <c r="AX153" s="1">
        <v>83107.06</v>
      </c>
      <c r="AY153" t="s">
        <v>61</v>
      </c>
      <c r="AZ153" s="1">
        <v>1</v>
      </c>
      <c r="BA153" s="5">
        <v>950000</v>
      </c>
      <c r="BB153" s="5">
        <v>0</v>
      </c>
      <c r="BC153">
        <f t="shared" si="4"/>
        <v>59362</v>
      </c>
      <c r="BD153">
        <f t="shared" si="5"/>
        <v>64778</v>
      </c>
    </row>
    <row r="154" spans="1:56">
      <c r="A154" t="s">
        <v>313</v>
      </c>
      <c r="B154" t="s">
        <v>64</v>
      </c>
      <c r="C154" t="s">
        <v>65</v>
      </c>
      <c r="D154" t="s">
        <v>56</v>
      </c>
      <c r="E154" t="s">
        <v>56</v>
      </c>
      <c r="F154" t="s">
        <v>57</v>
      </c>
      <c r="G154" t="s">
        <v>57</v>
      </c>
      <c r="H154" s="1">
        <v>2</v>
      </c>
      <c r="I154" s="1">
        <v>33</v>
      </c>
      <c r="J154" s="1">
        <v>33</v>
      </c>
      <c r="K154" s="1">
        <v>4990</v>
      </c>
      <c r="L154" t="s">
        <v>59</v>
      </c>
      <c r="M154" t="s">
        <v>60</v>
      </c>
      <c r="N154" s="1">
        <v>1848500</v>
      </c>
      <c r="O154" s="1">
        <v>1915380</v>
      </c>
      <c r="P154" s="1">
        <v>4995</v>
      </c>
      <c r="Q154" s="1">
        <v>132880</v>
      </c>
      <c r="R154" s="1">
        <v>501940</v>
      </c>
      <c r="S154" s="1">
        <v>260620</v>
      </c>
      <c r="T154" s="1">
        <v>0</v>
      </c>
      <c r="U154" s="1">
        <v>0</v>
      </c>
      <c r="V154" s="1">
        <v>0</v>
      </c>
      <c r="W154" s="1">
        <v>1532948</v>
      </c>
      <c r="X154" s="1">
        <v>1532948</v>
      </c>
      <c r="Y154" s="1">
        <v>4959</v>
      </c>
      <c r="Z154" s="1">
        <v>0</v>
      </c>
      <c r="AA154" s="1">
        <v>0</v>
      </c>
      <c r="AB154" s="1">
        <v>634820</v>
      </c>
      <c r="AC154" s="1">
        <v>260620</v>
      </c>
      <c r="AD154" s="1">
        <v>0</v>
      </c>
      <c r="AE154" s="1">
        <v>0</v>
      </c>
      <c r="AF154" s="1">
        <v>0</v>
      </c>
      <c r="AG154" s="1">
        <v>0</v>
      </c>
      <c r="AH154" s="1">
        <v>0</v>
      </c>
      <c r="AI154" s="1">
        <v>382432</v>
      </c>
      <c r="AJ154" s="1">
        <v>36</v>
      </c>
      <c r="AK154" s="1">
        <v>0</v>
      </c>
      <c r="AL154" s="1">
        <v>0</v>
      </c>
      <c r="AM154" s="1">
        <v>0</v>
      </c>
      <c r="AN154" s="1">
        <v>0</v>
      </c>
      <c r="AO154" s="1">
        <v>0</v>
      </c>
      <c r="AP154" s="1">
        <v>0</v>
      </c>
      <c r="AQ154" s="1">
        <v>0</v>
      </c>
      <c r="AR154" s="1">
        <v>1532948</v>
      </c>
      <c r="AS154" s="1">
        <v>4959</v>
      </c>
      <c r="AT154" s="1">
        <v>0</v>
      </c>
      <c r="AU154" s="1">
        <v>170383.02</v>
      </c>
      <c r="AV154" s="1">
        <v>0</v>
      </c>
      <c r="AW154" s="1">
        <v>780160.47</v>
      </c>
      <c r="AX154" s="1">
        <v>535404.24</v>
      </c>
      <c r="AY154" t="s">
        <v>61</v>
      </c>
      <c r="AZ154" s="1">
        <v>1</v>
      </c>
      <c r="BA154" s="5">
        <v>2353150</v>
      </c>
      <c r="BB154" s="5">
        <v>4750</v>
      </c>
      <c r="BC154">
        <f t="shared" si="4"/>
        <v>382432</v>
      </c>
      <c r="BD154">
        <f t="shared" si="5"/>
        <v>1466068</v>
      </c>
    </row>
    <row r="155" spans="1:56">
      <c r="A155" t="s">
        <v>313</v>
      </c>
      <c r="B155" t="s">
        <v>66</v>
      </c>
      <c r="C155" t="s">
        <v>67</v>
      </c>
      <c r="D155" t="s">
        <v>56</v>
      </c>
      <c r="E155" t="s">
        <v>68</v>
      </c>
      <c r="F155" t="s">
        <v>69</v>
      </c>
      <c r="G155" t="s">
        <v>70</v>
      </c>
      <c r="H155" s="1">
        <v>2</v>
      </c>
      <c r="I155" s="1">
        <v>11</v>
      </c>
      <c r="J155" s="1">
        <v>11</v>
      </c>
      <c r="K155" s="1">
        <v>600</v>
      </c>
      <c r="L155" t="s">
        <v>59</v>
      </c>
      <c r="M155" t="s">
        <v>60</v>
      </c>
      <c r="N155" s="1">
        <v>112620</v>
      </c>
      <c r="O155" s="1">
        <v>113300</v>
      </c>
      <c r="P155" s="1">
        <v>399.26</v>
      </c>
      <c r="Q155" s="1">
        <v>13610</v>
      </c>
      <c r="R155" s="1">
        <v>21630</v>
      </c>
      <c r="S155" s="1">
        <v>23920</v>
      </c>
      <c r="T155" s="1">
        <v>8420</v>
      </c>
      <c r="U155" s="1">
        <v>0</v>
      </c>
      <c r="V155" s="1">
        <v>0</v>
      </c>
      <c r="W155" s="1">
        <v>106482</v>
      </c>
      <c r="X155" s="1">
        <v>106482</v>
      </c>
      <c r="Y155" s="1">
        <v>480</v>
      </c>
      <c r="Z155" s="1">
        <v>0</v>
      </c>
      <c r="AA155" s="1">
        <v>0</v>
      </c>
      <c r="AB155" s="1">
        <v>35240</v>
      </c>
      <c r="AC155" s="1">
        <v>23918.49</v>
      </c>
      <c r="AD155" s="1">
        <v>8420</v>
      </c>
      <c r="AE155" s="1">
        <v>0</v>
      </c>
      <c r="AF155" s="1">
        <v>0</v>
      </c>
      <c r="AG155" s="1">
        <v>0</v>
      </c>
      <c r="AH155" s="1">
        <v>0</v>
      </c>
      <c r="AI155" s="1">
        <v>6138</v>
      </c>
      <c r="AJ155" s="1">
        <v>11.26</v>
      </c>
      <c r="AK155" s="1">
        <v>0</v>
      </c>
      <c r="AL155" s="1">
        <v>0</v>
      </c>
      <c r="AM155" s="1">
        <v>0</v>
      </c>
      <c r="AN155" s="1">
        <v>0</v>
      </c>
      <c r="AO155" s="1">
        <v>680</v>
      </c>
      <c r="AP155" s="1">
        <v>680</v>
      </c>
      <c r="AQ155" s="1">
        <v>0</v>
      </c>
      <c r="AR155" s="1">
        <v>106482</v>
      </c>
      <c r="AS155" s="1">
        <v>388</v>
      </c>
      <c r="AT155" s="1">
        <v>0</v>
      </c>
      <c r="AU155" s="1">
        <v>51421.05</v>
      </c>
      <c r="AV155" s="1">
        <v>0</v>
      </c>
      <c r="AW155" s="1">
        <v>0</v>
      </c>
      <c r="AX155" s="1">
        <v>0</v>
      </c>
      <c r="AY155" t="s">
        <v>61</v>
      </c>
      <c r="AZ155" s="1">
        <v>1</v>
      </c>
      <c r="BA155" s="5">
        <v>228000</v>
      </c>
      <c r="BB155" s="5">
        <v>0</v>
      </c>
      <c r="BC155">
        <f t="shared" si="4"/>
        <v>6138</v>
      </c>
      <c r="BD155">
        <f t="shared" si="5"/>
        <v>106482</v>
      </c>
    </row>
    <row r="156" spans="1:56">
      <c r="A156" t="s">
        <v>313</v>
      </c>
      <c r="B156" t="s">
        <v>71</v>
      </c>
      <c r="C156" t="s">
        <v>72</v>
      </c>
      <c r="D156" t="s">
        <v>56</v>
      </c>
      <c r="E156" t="s">
        <v>56</v>
      </c>
      <c r="F156" t="s">
        <v>56</v>
      </c>
      <c r="G156" t="s">
        <v>73</v>
      </c>
      <c r="H156" s="1">
        <v>2</v>
      </c>
      <c r="I156" s="1">
        <v>33</v>
      </c>
      <c r="J156" s="1">
        <v>33</v>
      </c>
      <c r="K156" s="1">
        <v>3200</v>
      </c>
      <c r="L156" t="s">
        <v>59</v>
      </c>
      <c r="M156" t="s">
        <v>60</v>
      </c>
      <c r="N156" s="1">
        <v>1522500</v>
      </c>
      <c r="O156" s="1">
        <v>1523070</v>
      </c>
      <c r="P156" s="1">
        <v>3199.5</v>
      </c>
      <c r="Q156" s="1">
        <v>262510</v>
      </c>
      <c r="R156" s="1">
        <v>242610</v>
      </c>
      <c r="S156" s="1">
        <v>389800</v>
      </c>
      <c r="T156" s="1">
        <v>0</v>
      </c>
      <c r="U156" s="1">
        <v>0</v>
      </c>
      <c r="V156" s="1">
        <v>0</v>
      </c>
      <c r="W156" s="1">
        <v>1116116</v>
      </c>
      <c r="X156" s="1">
        <v>1116116</v>
      </c>
      <c r="Y156" s="1">
        <v>2747.78</v>
      </c>
      <c r="Z156" s="1">
        <v>0</v>
      </c>
      <c r="AA156" s="1">
        <v>0</v>
      </c>
      <c r="AB156" s="1">
        <v>505120</v>
      </c>
      <c r="AC156" s="1">
        <v>389781.49</v>
      </c>
      <c r="AD156" s="1">
        <v>0</v>
      </c>
      <c r="AE156" s="1">
        <v>0</v>
      </c>
      <c r="AF156" s="1">
        <v>0</v>
      </c>
      <c r="AG156" s="1">
        <v>0</v>
      </c>
      <c r="AH156" s="1">
        <v>0</v>
      </c>
      <c r="AI156" s="1">
        <v>406954</v>
      </c>
      <c r="AJ156" s="1">
        <v>451.72</v>
      </c>
      <c r="AK156" s="1">
        <v>0</v>
      </c>
      <c r="AL156" s="1">
        <v>0</v>
      </c>
      <c r="AM156" s="1">
        <v>0</v>
      </c>
      <c r="AN156" s="1">
        <v>0</v>
      </c>
      <c r="AO156" s="1">
        <v>0</v>
      </c>
      <c r="AP156" s="1">
        <v>0</v>
      </c>
      <c r="AQ156" s="1">
        <v>0</v>
      </c>
      <c r="AR156" s="1">
        <v>1116116</v>
      </c>
      <c r="AS156" s="1">
        <v>2747.78</v>
      </c>
      <c r="AT156" s="1">
        <v>0</v>
      </c>
      <c r="AU156" s="1">
        <v>204315.79</v>
      </c>
      <c r="AV156" s="1">
        <v>0</v>
      </c>
      <c r="AW156" s="1">
        <v>830186.29</v>
      </c>
      <c r="AX156" s="1">
        <v>569735.68999999994</v>
      </c>
      <c r="AY156" t="s">
        <v>61</v>
      </c>
      <c r="AZ156" s="1">
        <v>1</v>
      </c>
      <c r="BA156" s="5">
        <v>1305195.5</v>
      </c>
      <c r="BB156" s="5">
        <v>0</v>
      </c>
      <c r="BC156">
        <f t="shared" si="4"/>
        <v>406954</v>
      </c>
      <c r="BD156">
        <f t="shared" si="5"/>
        <v>1115546</v>
      </c>
    </row>
    <row r="157" spans="1:56">
      <c r="A157" t="s">
        <v>313</v>
      </c>
      <c r="B157" t="s">
        <v>74</v>
      </c>
      <c r="C157" t="s">
        <v>75</v>
      </c>
      <c r="D157" t="s">
        <v>56</v>
      </c>
      <c r="E157" t="s">
        <v>68</v>
      </c>
      <c r="F157" t="s">
        <v>69</v>
      </c>
      <c r="G157" t="s">
        <v>70</v>
      </c>
      <c r="H157" s="1">
        <v>2</v>
      </c>
      <c r="I157" s="1">
        <v>11</v>
      </c>
      <c r="J157" s="1">
        <v>11</v>
      </c>
      <c r="K157" s="1">
        <v>600</v>
      </c>
      <c r="L157" t="s">
        <v>59</v>
      </c>
      <c r="M157" t="s">
        <v>60</v>
      </c>
      <c r="N157" s="1">
        <v>161620</v>
      </c>
      <c r="O157" s="1">
        <v>162240</v>
      </c>
      <c r="P157" s="1">
        <v>608.38</v>
      </c>
      <c r="Q157" s="1">
        <v>22160</v>
      </c>
      <c r="R157" s="1">
        <v>19740</v>
      </c>
      <c r="S157" s="1">
        <v>26100</v>
      </c>
      <c r="T157" s="1">
        <v>8820</v>
      </c>
      <c r="U157" s="1">
        <v>0</v>
      </c>
      <c r="V157" s="1">
        <v>0</v>
      </c>
      <c r="W157" s="1">
        <v>122727</v>
      </c>
      <c r="X157" s="1">
        <v>122727</v>
      </c>
      <c r="Y157" s="1">
        <v>502.46</v>
      </c>
      <c r="Z157" s="1">
        <v>0</v>
      </c>
      <c r="AA157" s="1">
        <v>0</v>
      </c>
      <c r="AB157" s="1">
        <v>41900</v>
      </c>
      <c r="AC157" s="1">
        <v>26099.75</v>
      </c>
      <c r="AD157" s="1">
        <v>8820</v>
      </c>
      <c r="AE157" s="1">
        <v>0</v>
      </c>
      <c r="AF157" s="1">
        <v>0</v>
      </c>
      <c r="AG157" s="1">
        <v>0</v>
      </c>
      <c r="AH157" s="1">
        <v>0</v>
      </c>
      <c r="AI157" s="1">
        <v>39513</v>
      </c>
      <c r="AJ157" s="1">
        <v>105.92</v>
      </c>
      <c r="AK157" s="1">
        <v>0</v>
      </c>
      <c r="AL157" s="1">
        <v>0</v>
      </c>
      <c r="AM157" s="1">
        <v>0</v>
      </c>
      <c r="AN157" s="1">
        <v>0</v>
      </c>
      <c r="AO157" s="1">
        <v>0</v>
      </c>
      <c r="AP157" s="1">
        <v>0</v>
      </c>
      <c r="AQ157" s="1">
        <v>0</v>
      </c>
      <c r="AR157" s="1">
        <v>122727</v>
      </c>
      <c r="AS157" s="1">
        <v>502.46</v>
      </c>
      <c r="AT157" s="1">
        <v>0</v>
      </c>
      <c r="AU157" s="1">
        <v>308526.32</v>
      </c>
      <c r="AV157" s="1">
        <v>0</v>
      </c>
      <c r="AW157" s="1">
        <v>0</v>
      </c>
      <c r="AX157" s="1">
        <v>0</v>
      </c>
      <c r="AY157" t="s">
        <v>61</v>
      </c>
      <c r="AZ157" s="1">
        <v>1</v>
      </c>
      <c r="BA157" s="5">
        <v>234688</v>
      </c>
      <c r="BB157" s="5">
        <v>7961</v>
      </c>
      <c r="BC157">
        <f t="shared" si="4"/>
        <v>39513</v>
      </c>
      <c r="BD157">
        <f t="shared" si="5"/>
        <v>122107</v>
      </c>
    </row>
    <row r="158" spans="1:56">
      <c r="A158" t="s">
        <v>313</v>
      </c>
      <c r="B158" t="s">
        <v>76</v>
      </c>
      <c r="C158" t="s">
        <v>77</v>
      </c>
      <c r="D158" t="s">
        <v>56</v>
      </c>
      <c r="E158" t="s">
        <v>56</v>
      </c>
      <c r="F158" t="s">
        <v>56</v>
      </c>
      <c r="G158" t="s">
        <v>56</v>
      </c>
      <c r="H158" s="1">
        <v>2</v>
      </c>
      <c r="I158" s="1">
        <v>33</v>
      </c>
      <c r="J158" s="1">
        <v>33</v>
      </c>
      <c r="K158" s="1">
        <v>1501</v>
      </c>
      <c r="L158" t="s">
        <v>59</v>
      </c>
      <c r="M158" t="s">
        <v>60</v>
      </c>
      <c r="N158" s="1">
        <v>672620</v>
      </c>
      <c r="O158" s="1">
        <v>677200</v>
      </c>
      <c r="P158" s="1">
        <v>1567.5</v>
      </c>
      <c r="Q158" s="1">
        <v>124830</v>
      </c>
      <c r="R158" s="1">
        <v>107950</v>
      </c>
      <c r="S158" s="1">
        <v>172460</v>
      </c>
      <c r="T158" s="1">
        <v>0</v>
      </c>
      <c r="U158" s="1">
        <v>0</v>
      </c>
      <c r="V158" s="1">
        <v>0</v>
      </c>
      <c r="W158" s="1">
        <v>478912</v>
      </c>
      <c r="X158" s="1">
        <v>478912</v>
      </c>
      <c r="Y158" s="1">
        <v>1470</v>
      </c>
      <c r="Z158" s="1">
        <v>0</v>
      </c>
      <c r="AA158" s="1">
        <v>0</v>
      </c>
      <c r="AB158" s="1">
        <v>232780</v>
      </c>
      <c r="AC158" s="1">
        <v>172432.52</v>
      </c>
      <c r="AD158" s="1">
        <v>0</v>
      </c>
      <c r="AE158" s="1">
        <v>0</v>
      </c>
      <c r="AF158" s="1">
        <v>0</v>
      </c>
      <c r="AG158" s="1">
        <v>0</v>
      </c>
      <c r="AH158" s="1">
        <v>0</v>
      </c>
      <c r="AI158" s="1">
        <v>198288</v>
      </c>
      <c r="AJ158" s="1">
        <v>97.5</v>
      </c>
      <c r="AK158" s="1">
        <v>0</v>
      </c>
      <c r="AL158" s="1">
        <v>0</v>
      </c>
      <c r="AM158" s="1">
        <v>0</v>
      </c>
      <c r="AN158" s="1">
        <v>0</v>
      </c>
      <c r="AO158" s="1">
        <v>0</v>
      </c>
      <c r="AP158" s="1">
        <v>0</v>
      </c>
      <c r="AQ158" s="1">
        <v>0</v>
      </c>
      <c r="AR158" s="1">
        <v>478912</v>
      </c>
      <c r="AS158" s="1">
        <v>1470</v>
      </c>
      <c r="AT158" s="1">
        <v>0</v>
      </c>
      <c r="AU158" s="1">
        <v>102157.89</v>
      </c>
      <c r="AV158" s="1">
        <v>0</v>
      </c>
      <c r="AW158" s="1">
        <v>404506.62</v>
      </c>
      <c r="AX158" s="1">
        <v>277602.58</v>
      </c>
      <c r="AY158" t="s">
        <v>61</v>
      </c>
      <c r="AZ158" s="1">
        <v>1</v>
      </c>
      <c r="BA158" s="5">
        <v>666662.5</v>
      </c>
      <c r="BB158" s="5">
        <v>63175</v>
      </c>
      <c r="BC158">
        <f t="shared" si="4"/>
        <v>198288</v>
      </c>
      <c r="BD158">
        <f t="shared" si="5"/>
        <v>474332</v>
      </c>
    </row>
    <row r="159" spans="1:56">
      <c r="A159" t="s">
        <v>313</v>
      </c>
      <c r="B159" t="s">
        <v>78</v>
      </c>
      <c r="C159" t="s">
        <v>79</v>
      </c>
      <c r="D159" t="s">
        <v>56</v>
      </c>
      <c r="E159" t="s">
        <v>56</v>
      </c>
      <c r="F159" t="s">
        <v>57</v>
      </c>
      <c r="G159" t="s">
        <v>57</v>
      </c>
      <c r="H159" s="1">
        <v>1</v>
      </c>
      <c r="I159" s="1">
        <v>33</v>
      </c>
      <c r="J159" s="1">
        <v>33</v>
      </c>
      <c r="K159" s="1">
        <v>6000</v>
      </c>
      <c r="L159" t="s">
        <v>59</v>
      </c>
      <c r="M159" t="s">
        <v>60</v>
      </c>
      <c r="N159" s="1">
        <v>2309320</v>
      </c>
      <c r="O159" s="1">
        <v>2316630</v>
      </c>
      <c r="P159" s="1">
        <v>3795</v>
      </c>
      <c r="Q159" s="1">
        <v>377670</v>
      </c>
      <c r="R159" s="1">
        <v>390170</v>
      </c>
      <c r="S159" s="1">
        <v>573850</v>
      </c>
      <c r="T159" s="1">
        <v>193400</v>
      </c>
      <c r="U159" s="1">
        <v>0</v>
      </c>
      <c r="V159" s="1">
        <v>0</v>
      </c>
      <c r="W159" s="1">
        <v>1714456</v>
      </c>
      <c r="X159" s="1">
        <v>1714456</v>
      </c>
      <c r="Y159" s="1">
        <v>4800</v>
      </c>
      <c r="Z159" s="1">
        <v>0</v>
      </c>
      <c r="AA159" s="1">
        <v>0</v>
      </c>
      <c r="AB159" s="1">
        <v>767840</v>
      </c>
      <c r="AC159" s="1">
        <v>573850</v>
      </c>
      <c r="AD159" s="1">
        <v>193400</v>
      </c>
      <c r="AE159" s="1">
        <v>0</v>
      </c>
      <c r="AF159" s="1">
        <v>0</v>
      </c>
      <c r="AG159" s="1">
        <v>0</v>
      </c>
      <c r="AH159" s="1">
        <v>0</v>
      </c>
      <c r="AI159" s="1">
        <v>602174</v>
      </c>
      <c r="AJ159" s="1">
        <v>323.92</v>
      </c>
      <c r="AK159" s="1">
        <v>0</v>
      </c>
      <c r="AL159" s="1">
        <v>0</v>
      </c>
      <c r="AM159" s="1">
        <v>0</v>
      </c>
      <c r="AN159" s="1">
        <v>0</v>
      </c>
      <c r="AO159" s="1">
        <v>0</v>
      </c>
      <c r="AP159" s="1">
        <v>0</v>
      </c>
      <c r="AQ159" s="1">
        <v>0</v>
      </c>
      <c r="AR159" s="1">
        <v>1714456</v>
      </c>
      <c r="AS159" s="1">
        <v>3471.08</v>
      </c>
      <c r="AT159" s="1">
        <v>0</v>
      </c>
      <c r="AU159" s="1">
        <v>286042.11</v>
      </c>
      <c r="AV159" s="1">
        <v>0</v>
      </c>
      <c r="AW159" s="1">
        <v>1077891.6599999999</v>
      </c>
      <c r="AX159" s="1">
        <v>843043.76</v>
      </c>
      <c r="AY159" t="s">
        <v>61</v>
      </c>
      <c r="AZ159" s="1">
        <v>1</v>
      </c>
      <c r="BA159" s="5">
        <v>2280000</v>
      </c>
      <c r="BB159" s="5">
        <v>0</v>
      </c>
      <c r="BC159">
        <f t="shared" si="4"/>
        <v>602174</v>
      </c>
      <c r="BD159">
        <f t="shared" si="5"/>
        <v>1707146</v>
      </c>
    </row>
    <row r="160" spans="1:56">
      <c r="A160" t="s">
        <v>313</v>
      </c>
      <c r="B160" t="s">
        <v>80</v>
      </c>
      <c r="C160" t="s">
        <v>81</v>
      </c>
      <c r="D160" t="s">
        <v>56</v>
      </c>
      <c r="E160" t="s">
        <v>56</v>
      </c>
      <c r="F160" t="s">
        <v>57</v>
      </c>
      <c r="G160" t="s">
        <v>58</v>
      </c>
      <c r="H160" s="1">
        <v>1</v>
      </c>
      <c r="I160" s="1">
        <v>33</v>
      </c>
      <c r="J160" s="1">
        <v>33</v>
      </c>
      <c r="K160" s="1">
        <v>3500</v>
      </c>
      <c r="L160" t="s">
        <v>59</v>
      </c>
      <c r="M160" t="s">
        <v>60</v>
      </c>
      <c r="N160" s="1">
        <v>698430</v>
      </c>
      <c r="O160" s="1">
        <v>714680</v>
      </c>
      <c r="P160" s="1">
        <v>2415</v>
      </c>
      <c r="Q160" s="1">
        <v>101500</v>
      </c>
      <c r="R160" s="1">
        <v>117170</v>
      </c>
      <c r="S160" s="1">
        <v>134750</v>
      </c>
      <c r="T160" s="1">
        <v>0</v>
      </c>
      <c r="U160" s="1">
        <v>0</v>
      </c>
      <c r="V160" s="1">
        <v>0</v>
      </c>
      <c r="W160" s="1">
        <v>607680</v>
      </c>
      <c r="X160" s="1">
        <v>607680</v>
      </c>
      <c r="Y160" s="1">
        <v>2800</v>
      </c>
      <c r="Z160" s="1">
        <v>0</v>
      </c>
      <c r="AA160" s="1">
        <v>0</v>
      </c>
      <c r="AB160" s="1">
        <v>218670</v>
      </c>
      <c r="AC160" s="1">
        <v>134750</v>
      </c>
      <c r="AD160" s="1">
        <v>0</v>
      </c>
      <c r="AE160" s="1">
        <v>0</v>
      </c>
      <c r="AF160" s="1">
        <v>0</v>
      </c>
      <c r="AG160" s="1">
        <v>0</v>
      </c>
      <c r="AH160" s="1">
        <v>0</v>
      </c>
      <c r="AI160" s="1">
        <v>107000</v>
      </c>
      <c r="AJ160" s="1">
        <v>90.42</v>
      </c>
      <c r="AK160" s="1">
        <v>0</v>
      </c>
      <c r="AL160" s="1">
        <v>0</v>
      </c>
      <c r="AM160" s="1">
        <v>0</v>
      </c>
      <c r="AN160" s="1">
        <v>0</v>
      </c>
      <c r="AO160" s="1">
        <v>0</v>
      </c>
      <c r="AP160" s="1">
        <v>0</v>
      </c>
      <c r="AQ160" s="1">
        <v>0</v>
      </c>
      <c r="AR160" s="1">
        <v>607680</v>
      </c>
      <c r="AS160" s="1">
        <v>2324.58</v>
      </c>
      <c r="AT160" s="1">
        <v>0</v>
      </c>
      <c r="AU160" s="1">
        <v>44949.47</v>
      </c>
      <c r="AV160" s="1">
        <v>0</v>
      </c>
      <c r="AW160" s="1">
        <v>191530.39</v>
      </c>
      <c r="AX160" s="1">
        <v>149800.29999999999</v>
      </c>
      <c r="AY160" t="s">
        <v>61</v>
      </c>
      <c r="AZ160" s="1">
        <v>1</v>
      </c>
      <c r="BA160" s="5">
        <v>1330000</v>
      </c>
      <c r="BB160" s="5">
        <v>0</v>
      </c>
      <c r="BC160">
        <f t="shared" si="4"/>
        <v>107000</v>
      </c>
      <c r="BD160">
        <f t="shared" si="5"/>
        <v>591430</v>
      </c>
    </row>
    <row r="161" spans="1:56">
      <c r="A161" t="s">
        <v>313</v>
      </c>
      <c r="B161" t="s">
        <v>82</v>
      </c>
      <c r="C161" t="s">
        <v>83</v>
      </c>
      <c r="D161" t="s">
        <v>56</v>
      </c>
      <c r="E161" t="s">
        <v>56</v>
      </c>
      <c r="F161" t="s">
        <v>57</v>
      </c>
      <c r="G161" t="s">
        <v>58</v>
      </c>
      <c r="H161" s="1">
        <v>1</v>
      </c>
      <c r="I161" s="1">
        <v>33</v>
      </c>
      <c r="J161" s="1">
        <v>33</v>
      </c>
      <c r="K161" s="1">
        <v>2000</v>
      </c>
      <c r="L161" t="s">
        <v>59</v>
      </c>
      <c r="M161" t="s">
        <v>60</v>
      </c>
      <c r="N161" s="1">
        <v>616330</v>
      </c>
      <c r="O161" s="1">
        <v>619270</v>
      </c>
      <c r="P161" s="1">
        <v>1389</v>
      </c>
      <c r="Q161" s="1">
        <v>97970</v>
      </c>
      <c r="R161" s="1">
        <v>110350</v>
      </c>
      <c r="S161" s="1">
        <v>186340</v>
      </c>
      <c r="T161" s="1">
        <v>0</v>
      </c>
      <c r="U161" s="1">
        <v>0</v>
      </c>
      <c r="V161" s="1">
        <v>0</v>
      </c>
      <c r="W161" s="1">
        <v>405533</v>
      </c>
      <c r="X161" s="1">
        <v>405533</v>
      </c>
      <c r="Y161" s="1">
        <v>1600</v>
      </c>
      <c r="Z161" s="1">
        <v>0</v>
      </c>
      <c r="AA161" s="1">
        <v>0</v>
      </c>
      <c r="AB161" s="1">
        <v>208320</v>
      </c>
      <c r="AC161" s="1">
        <v>186340</v>
      </c>
      <c r="AD161" s="1">
        <v>0</v>
      </c>
      <c r="AE161" s="1">
        <v>0</v>
      </c>
      <c r="AF161" s="1">
        <v>0</v>
      </c>
      <c r="AG161" s="1">
        <v>0</v>
      </c>
      <c r="AH161" s="1">
        <v>0</v>
      </c>
      <c r="AI161" s="1">
        <v>213737</v>
      </c>
      <c r="AJ161" s="1">
        <v>174</v>
      </c>
      <c r="AK161" s="1">
        <v>0</v>
      </c>
      <c r="AL161" s="1">
        <v>0</v>
      </c>
      <c r="AM161" s="1">
        <v>0</v>
      </c>
      <c r="AN161" s="1">
        <v>0</v>
      </c>
      <c r="AO161" s="1">
        <v>0</v>
      </c>
      <c r="AP161" s="1">
        <v>0</v>
      </c>
      <c r="AQ161" s="1">
        <v>0</v>
      </c>
      <c r="AR161" s="1">
        <v>405533</v>
      </c>
      <c r="AS161" s="1">
        <v>1215</v>
      </c>
      <c r="AT161" s="1">
        <v>0</v>
      </c>
      <c r="AU161" s="1">
        <v>115792.89</v>
      </c>
      <c r="AV161" s="1">
        <v>0</v>
      </c>
      <c r="AW161" s="1">
        <v>382588.77</v>
      </c>
      <c r="AX161" s="1">
        <v>299231.44</v>
      </c>
      <c r="AY161" t="s">
        <v>61</v>
      </c>
      <c r="AZ161" s="1">
        <v>1</v>
      </c>
      <c r="BA161" s="5">
        <v>760000</v>
      </c>
      <c r="BB161" s="5">
        <v>0</v>
      </c>
      <c r="BC161">
        <f t="shared" si="4"/>
        <v>213737</v>
      </c>
      <c r="BD161">
        <f t="shared" si="5"/>
        <v>402593</v>
      </c>
    </row>
    <row r="162" spans="1:56">
      <c r="A162" t="s">
        <v>313</v>
      </c>
      <c r="B162" t="s">
        <v>303</v>
      </c>
      <c r="C162" t="s">
        <v>304</v>
      </c>
      <c r="D162" t="s">
        <v>86</v>
      </c>
      <c r="E162" t="s">
        <v>91</v>
      </c>
      <c r="F162" t="s">
        <v>305</v>
      </c>
      <c r="G162" t="s">
        <v>306</v>
      </c>
      <c r="H162" s="1">
        <v>2</v>
      </c>
      <c r="I162" s="1">
        <v>11</v>
      </c>
      <c r="J162" s="1">
        <v>11</v>
      </c>
      <c r="K162" s="1">
        <v>1000</v>
      </c>
      <c r="L162" t="s">
        <v>59</v>
      </c>
      <c r="M162" t="s">
        <v>60</v>
      </c>
      <c r="N162" s="1">
        <v>232690</v>
      </c>
      <c r="O162" s="1">
        <v>233030</v>
      </c>
      <c r="P162" s="1">
        <v>598</v>
      </c>
      <c r="Q162" s="1">
        <v>37640</v>
      </c>
      <c r="R162" s="1">
        <v>34770</v>
      </c>
      <c r="S162" s="1">
        <v>57480</v>
      </c>
      <c r="T162" s="1">
        <v>0</v>
      </c>
      <c r="U162" s="1">
        <v>0</v>
      </c>
      <c r="V162" s="1">
        <v>0</v>
      </c>
      <c r="W162" s="1">
        <v>123980</v>
      </c>
      <c r="X162" s="1">
        <v>123980</v>
      </c>
      <c r="Y162" s="1">
        <v>800</v>
      </c>
      <c r="Z162" s="1">
        <v>0</v>
      </c>
      <c r="AA162" s="1">
        <v>0</v>
      </c>
      <c r="AB162" s="1">
        <v>72410</v>
      </c>
      <c r="AC162" s="1">
        <v>57471.65</v>
      </c>
      <c r="AD162" s="1">
        <v>0</v>
      </c>
      <c r="AE162" s="1">
        <v>0</v>
      </c>
      <c r="AF162" s="1">
        <v>0</v>
      </c>
      <c r="AG162" s="1">
        <v>0</v>
      </c>
      <c r="AH162" s="1">
        <v>0</v>
      </c>
      <c r="AI162" s="1">
        <v>109050</v>
      </c>
      <c r="AJ162" s="1">
        <v>74.2</v>
      </c>
      <c r="AK162" s="1">
        <v>0</v>
      </c>
      <c r="AL162" s="1">
        <v>0</v>
      </c>
      <c r="AM162" s="1">
        <v>0</v>
      </c>
      <c r="AN162" s="1">
        <v>0</v>
      </c>
      <c r="AO162" s="1">
        <v>0</v>
      </c>
      <c r="AP162" s="1">
        <v>0</v>
      </c>
      <c r="AQ162" s="1">
        <v>0</v>
      </c>
      <c r="AR162" s="1">
        <v>123980</v>
      </c>
      <c r="AS162" s="1">
        <v>523.79999999999995</v>
      </c>
      <c r="AT162" s="1">
        <v>0</v>
      </c>
      <c r="AU162" s="1">
        <v>719894.74</v>
      </c>
      <c r="AV162" s="1">
        <v>0</v>
      </c>
      <c r="AW162" s="1">
        <v>0</v>
      </c>
      <c r="AX162" s="1">
        <v>0</v>
      </c>
      <c r="AY162" t="s">
        <v>61</v>
      </c>
      <c r="AZ162" s="1">
        <v>1</v>
      </c>
      <c r="BA162" s="5">
        <v>380000</v>
      </c>
      <c r="BB162" s="5">
        <v>0</v>
      </c>
      <c r="BC162">
        <f t="shared" si="4"/>
        <v>109050</v>
      </c>
      <c r="BD162">
        <f t="shared" si="5"/>
        <v>123640</v>
      </c>
    </row>
    <row r="163" spans="1:56">
      <c r="A163" t="s">
        <v>313</v>
      </c>
      <c r="B163" t="s">
        <v>89</v>
      </c>
      <c r="C163" t="s">
        <v>90</v>
      </c>
      <c r="D163" t="s">
        <v>86</v>
      </c>
      <c r="E163" t="s">
        <v>91</v>
      </c>
      <c r="F163" t="s">
        <v>91</v>
      </c>
      <c r="G163" t="s">
        <v>91</v>
      </c>
      <c r="H163" s="1">
        <v>1</v>
      </c>
      <c r="I163" s="1">
        <v>33</v>
      </c>
      <c r="J163" s="1">
        <v>33</v>
      </c>
      <c r="K163" s="1">
        <v>1700</v>
      </c>
      <c r="L163" t="s">
        <v>59</v>
      </c>
      <c r="M163" t="s">
        <v>60</v>
      </c>
      <c r="N163" s="1">
        <v>539098</v>
      </c>
      <c r="O163" s="1">
        <v>539743</v>
      </c>
      <c r="P163" s="1">
        <v>1503.77</v>
      </c>
      <c r="Q163" s="1">
        <v>125089</v>
      </c>
      <c r="R163" s="1">
        <v>57872</v>
      </c>
      <c r="S163" s="1">
        <v>101929</v>
      </c>
      <c r="T163" s="1">
        <v>25840</v>
      </c>
      <c r="U163" s="1">
        <v>0</v>
      </c>
      <c r="V163" s="1">
        <v>0</v>
      </c>
      <c r="W163" s="1">
        <v>301202</v>
      </c>
      <c r="X163" s="1">
        <v>301202</v>
      </c>
      <c r="Y163" s="1">
        <v>1503.77</v>
      </c>
      <c r="Z163" s="1">
        <v>0</v>
      </c>
      <c r="AA163" s="1">
        <v>0</v>
      </c>
      <c r="AB163" s="1">
        <v>182961</v>
      </c>
      <c r="AC163" s="1">
        <v>101929</v>
      </c>
      <c r="AD163" s="1">
        <v>25840</v>
      </c>
      <c r="AE163" s="1">
        <v>0</v>
      </c>
      <c r="AF163" s="1">
        <v>0</v>
      </c>
      <c r="AG163" s="1">
        <v>0</v>
      </c>
      <c r="AH163" s="1">
        <v>0</v>
      </c>
      <c r="AI163" s="1">
        <v>238541</v>
      </c>
      <c r="AJ163" s="1">
        <v>0</v>
      </c>
      <c r="AK163" s="1">
        <v>0</v>
      </c>
      <c r="AL163" s="1">
        <v>0</v>
      </c>
      <c r="AM163" s="1">
        <v>0</v>
      </c>
      <c r="AN163" s="1">
        <v>0</v>
      </c>
      <c r="AO163" s="1">
        <v>0</v>
      </c>
      <c r="AP163" s="1">
        <v>0</v>
      </c>
      <c r="AQ163" s="1">
        <v>0</v>
      </c>
      <c r="AR163" s="1">
        <v>301202</v>
      </c>
      <c r="AS163" s="1">
        <v>1503.77</v>
      </c>
      <c r="AT163" s="1">
        <v>0</v>
      </c>
      <c r="AU163" s="1">
        <v>134848.42000000001</v>
      </c>
      <c r="AV163" s="1">
        <v>0</v>
      </c>
      <c r="AW163" s="1">
        <v>426988.58</v>
      </c>
      <c r="AX163" s="1">
        <v>333957.55</v>
      </c>
      <c r="AY163" t="s">
        <v>61</v>
      </c>
      <c r="AZ163" s="1">
        <v>1</v>
      </c>
      <c r="BA163" s="5">
        <v>714290.75</v>
      </c>
      <c r="BB163" s="5">
        <v>0</v>
      </c>
      <c r="BC163">
        <f t="shared" si="4"/>
        <v>238541</v>
      </c>
      <c r="BD163">
        <f t="shared" si="5"/>
        <v>300557</v>
      </c>
    </row>
    <row r="164" spans="1:56">
      <c r="A164" t="s">
        <v>313</v>
      </c>
      <c r="B164" t="s">
        <v>92</v>
      </c>
      <c r="C164" t="s">
        <v>93</v>
      </c>
      <c r="D164" t="s">
        <v>86</v>
      </c>
      <c r="E164" t="s">
        <v>91</v>
      </c>
      <c r="F164" t="s">
        <v>91</v>
      </c>
      <c r="G164" t="s">
        <v>91</v>
      </c>
      <c r="H164" s="1">
        <v>1</v>
      </c>
      <c r="I164" s="1">
        <v>132</v>
      </c>
      <c r="J164" s="1">
        <v>132</v>
      </c>
      <c r="K164" s="1">
        <v>11000</v>
      </c>
      <c r="L164" t="s">
        <v>59</v>
      </c>
      <c r="M164" t="s">
        <v>94</v>
      </c>
      <c r="N164" s="1">
        <v>2846500</v>
      </c>
      <c r="O164" s="1">
        <v>2848400</v>
      </c>
      <c r="P164" s="1">
        <v>11927</v>
      </c>
      <c r="Q164" s="1">
        <v>446700</v>
      </c>
      <c r="R164" s="1">
        <v>515300</v>
      </c>
      <c r="S164" s="1">
        <v>366800</v>
      </c>
      <c r="T164" s="1">
        <v>211600</v>
      </c>
      <c r="U164" s="1">
        <v>0</v>
      </c>
      <c r="V164" s="1">
        <v>0</v>
      </c>
      <c r="W164" s="1">
        <v>2773734</v>
      </c>
      <c r="X164" s="1">
        <v>2773734</v>
      </c>
      <c r="Y164" s="1">
        <v>9727</v>
      </c>
      <c r="Z164" s="1">
        <v>0</v>
      </c>
      <c r="AA164" s="1">
        <v>0</v>
      </c>
      <c r="AB164" s="1">
        <v>962000</v>
      </c>
      <c r="AC164" s="1">
        <v>366800</v>
      </c>
      <c r="AD164" s="1">
        <v>211600</v>
      </c>
      <c r="AE164" s="1">
        <v>0</v>
      </c>
      <c r="AF164" s="1">
        <v>0</v>
      </c>
      <c r="AG164" s="1">
        <v>0</v>
      </c>
      <c r="AH164" s="1">
        <v>0</v>
      </c>
      <c r="AI164" s="1">
        <v>74666</v>
      </c>
      <c r="AJ164" s="1">
        <v>2781.85</v>
      </c>
      <c r="AK164" s="1">
        <v>0</v>
      </c>
      <c r="AL164" s="1">
        <v>0</v>
      </c>
      <c r="AM164" s="1">
        <v>0</v>
      </c>
      <c r="AN164" s="1">
        <v>0</v>
      </c>
      <c r="AO164" s="1">
        <v>0</v>
      </c>
      <c r="AP164" s="1">
        <v>0</v>
      </c>
      <c r="AQ164" s="1">
        <v>0</v>
      </c>
      <c r="AR164" s="1">
        <v>2773734</v>
      </c>
      <c r="AS164" s="1">
        <v>9145.15</v>
      </c>
      <c r="AT164" s="1">
        <v>0</v>
      </c>
      <c r="AU164" s="1">
        <v>0</v>
      </c>
      <c r="AV164" s="1">
        <v>0</v>
      </c>
      <c r="AW164" s="1">
        <v>0</v>
      </c>
      <c r="AX164" s="1">
        <v>0</v>
      </c>
      <c r="AY164" t="s">
        <v>61</v>
      </c>
      <c r="AZ164" s="1">
        <v>1</v>
      </c>
      <c r="BA164" s="5">
        <v>4180000</v>
      </c>
      <c r="BB164" s="5">
        <v>880650</v>
      </c>
      <c r="BC164">
        <f t="shared" si="4"/>
        <v>74666</v>
      </c>
      <c r="BD164">
        <f t="shared" si="5"/>
        <v>2771834</v>
      </c>
    </row>
    <row r="165" spans="1:56">
      <c r="A165" t="s">
        <v>313</v>
      </c>
      <c r="B165" t="s">
        <v>95</v>
      </c>
      <c r="C165" t="s">
        <v>96</v>
      </c>
      <c r="D165" t="s">
        <v>86</v>
      </c>
      <c r="E165" t="s">
        <v>91</v>
      </c>
      <c r="F165" t="s">
        <v>91</v>
      </c>
      <c r="G165" t="s">
        <v>91</v>
      </c>
      <c r="H165" s="1">
        <v>2</v>
      </c>
      <c r="I165" s="1">
        <v>33</v>
      </c>
      <c r="J165" s="1">
        <v>33</v>
      </c>
      <c r="K165" s="1">
        <v>4500</v>
      </c>
      <c r="L165" t="s">
        <v>59</v>
      </c>
      <c r="M165" t="s">
        <v>60</v>
      </c>
      <c r="N165" s="1">
        <v>1650970</v>
      </c>
      <c r="O165" s="1">
        <v>1651210</v>
      </c>
      <c r="P165" s="1">
        <v>4050</v>
      </c>
      <c r="Q165" s="1">
        <v>293520</v>
      </c>
      <c r="R165" s="1">
        <v>288900</v>
      </c>
      <c r="S165" s="1">
        <v>356180</v>
      </c>
      <c r="T165" s="1">
        <v>0</v>
      </c>
      <c r="U165" s="1">
        <v>0</v>
      </c>
      <c r="V165" s="1">
        <v>0</v>
      </c>
      <c r="W165" s="1">
        <v>1185401</v>
      </c>
      <c r="X165" s="1">
        <v>1185401</v>
      </c>
      <c r="Y165" s="1">
        <v>3960</v>
      </c>
      <c r="Z165" s="1">
        <v>0</v>
      </c>
      <c r="AA165" s="1">
        <v>0</v>
      </c>
      <c r="AB165" s="1">
        <v>582420</v>
      </c>
      <c r="AC165" s="1">
        <v>356180</v>
      </c>
      <c r="AD165" s="1">
        <v>0</v>
      </c>
      <c r="AE165" s="1">
        <v>0</v>
      </c>
      <c r="AF165" s="1">
        <v>0</v>
      </c>
      <c r="AG165" s="1">
        <v>0</v>
      </c>
      <c r="AH165" s="1">
        <v>0</v>
      </c>
      <c r="AI165" s="1">
        <v>465809</v>
      </c>
      <c r="AJ165" s="1">
        <v>90</v>
      </c>
      <c r="AK165" s="1">
        <v>0</v>
      </c>
      <c r="AL165" s="1">
        <v>0</v>
      </c>
      <c r="AM165" s="1">
        <v>0</v>
      </c>
      <c r="AN165" s="1">
        <v>0</v>
      </c>
      <c r="AO165" s="1">
        <v>0</v>
      </c>
      <c r="AP165" s="1">
        <v>0</v>
      </c>
      <c r="AQ165" s="1">
        <v>0</v>
      </c>
      <c r="AR165" s="1">
        <v>1185401</v>
      </c>
      <c r="AS165" s="1">
        <v>3960</v>
      </c>
      <c r="AT165" s="1">
        <v>0</v>
      </c>
      <c r="AU165" s="1">
        <v>204315.79</v>
      </c>
      <c r="AV165" s="1">
        <v>0</v>
      </c>
      <c r="AW165" s="1">
        <v>950250.85</v>
      </c>
      <c r="AX165" s="1">
        <v>652132.93999999994</v>
      </c>
      <c r="AY165" t="s">
        <v>61</v>
      </c>
      <c r="AZ165" s="1">
        <v>1</v>
      </c>
      <c r="BA165" s="5">
        <v>1881000</v>
      </c>
      <c r="BB165" s="5">
        <v>0</v>
      </c>
      <c r="BC165">
        <f t="shared" si="4"/>
        <v>465809</v>
      </c>
      <c r="BD165">
        <f t="shared" si="5"/>
        <v>1185161</v>
      </c>
    </row>
    <row r="166" spans="1:56">
      <c r="A166" t="s">
        <v>313</v>
      </c>
      <c r="B166" t="s">
        <v>97</v>
      </c>
      <c r="C166" t="s">
        <v>98</v>
      </c>
      <c r="D166" t="s">
        <v>86</v>
      </c>
      <c r="E166" t="s">
        <v>91</v>
      </c>
      <c r="F166" t="s">
        <v>91</v>
      </c>
      <c r="G166" t="s">
        <v>91</v>
      </c>
      <c r="H166" s="1">
        <v>2</v>
      </c>
      <c r="I166" s="1">
        <v>33</v>
      </c>
      <c r="J166" s="1">
        <v>33</v>
      </c>
      <c r="K166" s="1">
        <v>3000</v>
      </c>
      <c r="L166" t="s">
        <v>59</v>
      </c>
      <c r="M166" t="s">
        <v>60</v>
      </c>
      <c r="N166" s="1">
        <v>539820</v>
      </c>
      <c r="O166" s="1">
        <v>540600</v>
      </c>
      <c r="P166" s="1">
        <v>1296</v>
      </c>
      <c r="Q166" s="1">
        <v>85250</v>
      </c>
      <c r="R166" s="1">
        <v>90450</v>
      </c>
      <c r="S166" s="1">
        <v>131080</v>
      </c>
      <c r="T166" s="1">
        <v>0</v>
      </c>
      <c r="U166" s="1">
        <v>0</v>
      </c>
      <c r="V166" s="1">
        <v>0</v>
      </c>
      <c r="W166" s="1">
        <v>275402</v>
      </c>
      <c r="X166" s="1">
        <v>275402</v>
      </c>
      <c r="Y166" s="1">
        <v>2400</v>
      </c>
      <c r="Z166" s="1">
        <v>0</v>
      </c>
      <c r="AA166" s="1">
        <v>0</v>
      </c>
      <c r="AB166" s="1">
        <v>175700</v>
      </c>
      <c r="AC166" s="1">
        <v>131072.76999999999</v>
      </c>
      <c r="AD166" s="1">
        <v>0</v>
      </c>
      <c r="AE166" s="1">
        <v>0</v>
      </c>
      <c r="AF166" s="1">
        <v>0</v>
      </c>
      <c r="AG166" s="1">
        <v>0</v>
      </c>
      <c r="AH166" s="1">
        <v>0</v>
      </c>
      <c r="AI166" s="1">
        <v>265198</v>
      </c>
      <c r="AJ166" s="1">
        <v>108</v>
      </c>
      <c r="AK166" s="1">
        <v>0</v>
      </c>
      <c r="AL166" s="1">
        <v>0</v>
      </c>
      <c r="AM166" s="1">
        <v>0</v>
      </c>
      <c r="AN166" s="1">
        <v>0</v>
      </c>
      <c r="AO166" s="1">
        <v>0</v>
      </c>
      <c r="AP166" s="1">
        <v>0</v>
      </c>
      <c r="AQ166" s="1">
        <v>0</v>
      </c>
      <c r="AR166" s="1">
        <v>275402</v>
      </c>
      <c r="AS166" s="1">
        <v>1188</v>
      </c>
      <c r="AT166" s="1">
        <v>0</v>
      </c>
      <c r="AU166" s="1">
        <v>204315.79</v>
      </c>
      <c r="AV166" s="1">
        <v>0</v>
      </c>
      <c r="AW166" s="1">
        <v>541003.79</v>
      </c>
      <c r="AX166" s="1">
        <v>371277.11</v>
      </c>
      <c r="AY166" t="s">
        <v>61</v>
      </c>
      <c r="AZ166" s="1">
        <v>1</v>
      </c>
      <c r="BA166" s="5">
        <v>1140000</v>
      </c>
      <c r="BB166" s="5">
        <v>0</v>
      </c>
      <c r="BC166">
        <f t="shared" si="4"/>
        <v>265198</v>
      </c>
      <c r="BD166">
        <f t="shared" si="5"/>
        <v>274622</v>
      </c>
    </row>
    <row r="167" spans="1:56">
      <c r="A167" t="s">
        <v>313</v>
      </c>
      <c r="B167" t="s">
        <v>99</v>
      </c>
      <c r="C167" t="s">
        <v>100</v>
      </c>
      <c r="D167" t="s">
        <v>86</v>
      </c>
      <c r="E167" t="s">
        <v>87</v>
      </c>
      <c r="F167" t="s">
        <v>101</v>
      </c>
      <c r="G167" t="s">
        <v>102</v>
      </c>
      <c r="H167" s="1">
        <v>2</v>
      </c>
      <c r="I167" s="1">
        <v>11</v>
      </c>
      <c r="J167" s="1">
        <v>11</v>
      </c>
      <c r="K167" s="1">
        <v>1700</v>
      </c>
      <c r="L167" t="s">
        <v>59</v>
      </c>
      <c r="M167" t="s">
        <v>60</v>
      </c>
      <c r="N167" s="1">
        <v>422840</v>
      </c>
      <c r="O167" s="1">
        <v>426553</v>
      </c>
      <c r="P167" s="1">
        <v>893</v>
      </c>
      <c r="Q167" s="1">
        <v>63182</v>
      </c>
      <c r="R167" s="1">
        <v>63724</v>
      </c>
      <c r="S167" s="1">
        <v>96442</v>
      </c>
      <c r="T167" s="1">
        <v>0</v>
      </c>
      <c r="U167" s="1">
        <v>0</v>
      </c>
      <c r="V167" s="1">
        <v>0</v>
      </c>
      <c r="W167" s="1">
        <v>292844</v>
      </c>
      <c r="X167" s="1">
        <v>292844</v>
      </c>
      <c r="Y167" s="1">
        <v>1360</v>
      </c>
      <c r="Z167" s="1">
        <v>0</v>
      </c>
      <c r="AA167" s="1">
        <v>0</v>
      </c>
      <c r="AB167" s="1">
        <v>126906</v>
      </c>
      <c r="AC167" s="1">
        <v>96442</v>
      </c>
      <c r="AD167" s="1">
        <v>0</v>
      </c>
      <c r="AE167" s="1">
        <v>0</v>
      </c>
      <c r="AF167" s="1">
        <v>0</v>
      </c>
      <c r="AG167" s="1">
        <v>0</v>
      </c>
      <c r="AH167" s="1">
        <v>0</v>
      </c>
      <c r="AI167" s="1">
        <v>133709</v>
      </c>
      <c r="AJ167" s="1">
        <v>0</v>
      </c>
      <c r="AK167" s="1">
        <v>0</v>
      </c>
      <c r="AL167" s="1">
        <v>0</v>
      </c>
      <c r="AM167" s="1">
        <v>0</v>
      </c>
      <c r="AN167" s="1">
        <v>0</v>
      </c>
      <c r="AO167" s="1">
        <v>0</v>
      </c>
      <c r="AP167" s="1">
        <v>0</v>
      </c>
      <c r="AQ167" s="1">
        <v>0</v>
      </c>
      <c r="AR167" s="1">
        <v>292844</v>
      </c>
      <c r="AS167" s="1">
        <v>893</v>
      </c>
      <c r="AT167" s="1">
        <v>0</v>
      </c>
      <c r="AU167" s="1">
        <v>1439789.47</v>
      </c>
      <c r="AV167" s="1">
        <v>0</v>
      </c>
      <c r="AW167" s="1">
        <v>0</v>
      </c>
      <c r="AX167" s="1">
        <v>0</v>
      </c>
      <c r="AY167" t="s">
        <v>61</v>
      </c>
      <c r="AZ167" s="1">
        <v>1</v>
      </c>
      <c r="BA167" s="5">
        <v>646000</v>
      </c>
      <c r="BB167" s="5">
        <v>0</v>
      </c>
      <c r="BC167">
        <f t="shared" si="4"/>
        <v>133709</v>
      </c>
      <c r="BD167">
        <f t="shared" si="5"/>
        <v>289131</v>
      </c>
    </row>
    <row r="168" spans="1:56">
      <c r="A168" t="s">
        <v>313</v>
      </c>
      <c r="B168" t="s">
        <v>105</v>
      </c>
      <c r="C168" t="s">
        <v>106</v>
      </c>
      <c r="D168" t="s">
        <v>107</v>
      </c>
      <c r="E168" t="s">
        <v>107</v>
      </c>
      <c r="F168" t="s">
        <v>107</v>
      </c>
      <c r="G168" t="s">
        <v>107</v>
      </c>
      <c r="H168" s="1">
        <v>1</v>
      </c>
      <c r="I168" s="1">
        <v>33</v>
      </c>
      <c r="J168" s="1">
        <v>33</v>
      </c>
      <c r="K168" s="1">
        <v>2200</v>
      </c>
      <c r="L168" t="s">
        <v>59</v>
      </c>
      <c r="M168" t="s">
        <v>94</v>
      </c>
      <c r="N168" s="1">
        <v>548023.5</v>
      </c>
      <c r="O168" s="1">
        <v>549148.5</v>
      </c>
      <c r="P168" s="1">
        <v>1176</v>
      </c>
      <c r="Q168" s="1">
        <v>85485</v>
      </c>
      <c r="R168" s="1">
        <v>105040</v>
      </c>
      <c r="S168" s="1">
        <v>158969</v>
      </c>
      <c r="T168" s="1">
        <v>0</v>
      </c>
      <c r="U168" s="1">
        <v>0</v>
      </c>
      <c r="V168" s="1">
        <v>0</v>
      </c>
      <c r="W168" s="1">
        <v>330014</v>
      </c>
      <c r="X168" s="1">
        <v>330014</v>
      </c>
      <c r="Y168" s="1">
        <v>1760</v>
      </c>
      <c r="Z168" s="1">
        <v>0</v>
      </c>
      <c r="AA168" s="1">
        <v>0</v>
      </c>
      <c r="AB168" s="1">
        <v>190525</v>
      </c>
      <c r="AC168" s="1">
        <v>158969</v>
      </c>
      <c r="AD168" s="1">
        <v>0</v>
      </c>
      <c r="AE168" s="1">
        <v>0</v>
      </c>
      <c r="AF168" s="1">
        <v>0</v>
      </c>
      <c r="AG168" s="1">
        <v>0</v>
      </c>
      <c r="AH168" s="1">
        <v>0</v>
      </c>
      <c r="AI168" s="1">
        <v>219135</v>
      </c>
      <c r="AJ168" s="1">
        <v>3</v>
      </c>
      <c r="AK168" s="1">
        <v>0</v>
      </c>
      <c r="AL168" s="1">
        <v>0</v>
      </c>
      <c r="AM168" s="1">
        <v>0</v>
      </c>
      <c r="AN168" s="1">
        <v>0</v>
      </c>
      <c r="AO168" s="1">
        <v>0</v>
      </c>
      <c r="AP168" s="1">
        <v>0</v>
      </c>
      <c r="AQ168" s="1">
        <v>0</v>
      </c>
      <c r="AR168" s="1">
        <v>330013.5</v>
      </c>
      <c r="AS168" s="1">
        <v>1173</v>
      </c>
      <c r="AT168" s="1">
        <v>0</v>
      </c>
      <c r="AU168" s="1">
        <v>204315.79</v>
      </c>
      <c r="AV168" s="1">
        <v>0</v>
      </c>
      <c r="AW168" s="1">
        <v>392251.41</v>
      </c>
      <c r="AX168" s="1">
        <v>306788.81</v>
      </c>
      <c r="AY168" t="s">
        <v>61</v>
      </c>
      <c r="AZ168" s="1">
        <v>1</v>
      </c>
      <c r="BA168" s="5">
        <v>836000</v>
      </c>
      <c r="BB168" s="5">
        <v>0</v>
      </c>
      <c r="BC168">
        <f t="shared" si="4"/>
        <v>219135</v>
      </c>
      <c r="BD168">
        <f t="shared" si="5"/>
        <v>328888.5</v>
      </c>
    </row>
    <row r="169" spans="1:56">
      <c r="A169" t="s">
        <v>313</v>
      </c>
      <c r="B169" t="s">
        <v>108</v>
      </c>
      <c r="C169" t="s">
        <v>109</v>
      </c>
      <c r="D169" t="s">
        <v>107</v>
      </c>
      <c r="E169" t="s">
        <v>110</v>
      </c>
      <c r="F169" t="s">
        <v>111</v>
      </c>
      <c r="G169" t="s">
        <v>112</v>
      </c>
      <c r="H169" s="1">
        <v>1</v>
      </c>
      <c r="I169" s="1">
        <v>33</v>
      </c>
      <c r="J169" s="1">
        <v>33</v>
      </c>
      <c r="K169" s="1">
        <v>1501</v>
      </c>
      <c r="L169" t="s">
        <v>59</v>
      </c>
      <c r="M169" t="s">
        <v>60</v>
      </c>
      <c r="N169" s="1">
        <v>552330</v>
      </c>
      <c r="O169" s="1">
        <v>558320</v>
      </c>
      <c r="P169" s="1">
        <v>1321.12</v>
      </c>
      <c r="Q169" s="1">
        <v>91230</v>
      </c>
      <c r="R169" s="1">
        <v>102860</v>
      </c>
      <c r="S169" s="1">
        <v>128180</v>
      </c>
      <c r="T169" s="1">
        <v>43340</v>
      </c>
      <c r="U169" s="1">
        <v>0</v>
      </c>
      <c r="V169" s="1">
        <v>0</v>
      </c>
      <c r="W169" s="1">
        <v>446324</v>
      </c>
      <c r="X169" s="1">
        <v>446324</v>
      </c>
      <c r="Y169" s="1">
        <v>1266.6199999999999</v>
      </c>
      <c r="Z169" s="1">
        <v>0</v>
      </c>
      <c r="AA169" s="1">
        <v>0</v>
      </c>
      <c r="AB169" s="1">
        <v>194090</v>
      </c>
      <c r="AC169" s="1">
        <v>128171.43</v>
      </c>
      <c r="AD169" s="1">
        <v>43340</v>
      </c>
      <c r="AE169" s="1">
        <v>0</v>
      </c>
      <c r="AF169" s="1">
        <v>0</v>
      </c>
      <c r="AG169" s="1">
        <v>0</v>
      </c>
      <c r="AH169" s="1">
        <v>0</v>
      </c>
      <c r="AI169" s="1">
        <v>111996</v>
      </c>
      <c r="AJ169" s="1">
        <v>54.5</v>
      </c>
      <c r="AK169" s="1">
        <v>0</v>
      </c>
      <c r="AL169" s="1">
        <v>0</v>
      </c>
      <c r="AM169" s="1">
        <v>0</v>
      </c>
      <c r="AN169" s="1">
        <v>0</v>
      </c>
      <c r="AO169" s="1">
        <v>0</v>
      </c>
      <c r="AP169" s="1">
        <v>0</v>
      </c>
      <c r="AQ169" s="1">
        <v>0</v>
      </c>
      <c r="AR169" s="1">
        <v>446324</v>
      </c>
      <c r="AS169" s="1">
        <v>1266.6199999999999</v>
      </c>
      <c r="AT169" s="1">
        <v>0</v>
      </c>
      <c r="AU169" s="1">
        <v>44949.47</v>
      </c>
      <c r="AV169" s="1">
        <v>0</v>
      </c>
      <c r="AW169" s="1">
        <v>0</v>
      </c>
      <c r="AX169" s="1">
        <v>0</v>
      </c>
      <c r="AY169" t="s">
        <v>61</v>
      </c>
      <c r="AZ169" s="1">
        <v>1</v>
      </c>
      <c r="BA169" s="5">
        <v>601644.5</v>
      </c>
      <c r="BB169" s="5">
        <v>0</v>
      </c>
      <c r="BC169">
        <f t="shared" si="4"/>
        <v>111996</v>
      </c>
      <c r="BD169">
        <f t="shared" si="5"/>
        <v>440334</v>
      </c>
    </row>
    <row r="170" spans="1:56">
      <c r="A170" t="s">
        <v>313</v>
      </c>
      <c r="B170" t="s">
        <v>113</v>
      </c>
      <c r="C170" t="s">
        <v>114</v>
      </c>
      <c r="D170" t="s">
        <v>107</v>
      </c>
      <c r="E170" t="s">
        <v>107</v>
      </c>
      <c r="F170" t="s">
        <v>115</v>
      </c>
      <c r="G170" t="s">
        <v>115</v>
      </c>
      <c r="H170" s="1">
        <v>1</v>
      </c>
      <c r="I170" s="1">
        <v>33</v>
      </c>
      <c r="J170" s="1">
        <v>33</v>
      </c>
      <c r="K170" s="1">
        <v>1550</v>
      </c>
      <c r="L170" t="s">
        <v>59</v>
      </c>
      <c r="M170" t="s">
        <v>60</v>
      </c>
      <c r="N170" s="1">
        <v>643875</v>
      </c>
      <c r="O170" s="1">
        <v>644800</v>
      </c>
      <c r="P170" s="1">
        <v>1603.5</v>
      </c>
      <c r="Q170" s="1">
        <v>105640</v>
      </c>
      <c r="R170" s="1">
        <v>109040</v>
      </c>
      <c r="S170" s="1">
        <v>154490</v>
      </c>
      <c r="T170" s="1">
        <v>0</v>
      </c>
      <c r="U170" s="1">
        <v>0</v>
      </c>
      <c r="V170" s="1">
        <v>0</v>
      </c>
      <c r="W170" s="1">
        <v>432042</v>
      </c>
      <c r="X170" s="1">
        <v>432042</v>
      </c>
      <c r="Y170" s="1">
        <v>1482</v>
      </c>
      <c r="Z170" s="1">
        <v>0</v>
      </c>
      <c r="AA170" s="1">
        <v>0</v>
      </c>
      <c r="AB170" s="1">
        <v>214680</v>
      </c>
      <c r="AC170" s="1">
        <v>154465.78</v>
      </c>
      <c r="AD170" s="1">
        <v>0</v>
      </c>
      <c r="AE170" s="1">
        <v>0</v>
      </c>
      <c r="AF170" s="1">
        <v>0</v>
      </c>
      <c r="AG170" s="1">
        <v>0</v>
      </c>
      <c r="AH170" s="1">
        <v>0</v>
      </c>
      <c r="AI170" s="1">
        <v>212758</v>
      </c>
      <c r="AJ170" s="1">
        <v>121.5</v>
      </c>
      <c r="AK170" s="1">
        <v>0</v>
      </c>
      <c r="AL170" s="1">
        <v>0</v>
      </c>
      <c r="AM170" s="1">
        <v>0</v>
      </c>
      <c r="AN170" s="1">
        <v>0</v>
      </c>
      <c r="AO170" s="1">
        <v>0</v>
      </c>
      <c r="AP170" s="1">
        <v>0</v>
      </c>
      <c r="AQ170" s="1">
        <v>0</v>
      </c>
      <c r="AR170" s="1">
        <v>432042</v>
      </c>
      <c r="AS170" s="1">
        <v>1482</v>
      </c>
      <c r="AT170" s="1">
        <v>0</v>
      </c>
      <c r="AU170" s="1">
        <v>95619.79</v>
      </c>
      <c r="AV170" s="1">
        <v>0</v>
      </c>
      <c r="AW170" s="1">
        <v>0</v>
      </c>
      <c r="AX170" s="1">
        <v>0</v>
      </c>
      <c r="AY170" t="s">
        <v>61</v>
      </c>
      <c r="AZ170" s="1">
        <v>1</v>
      </c>
      <c r="BA170" s="5">
        <v>678537.5</v>
      </c>
      <c r="BB170" s="5">
        <v>50825</v>
      </c>
      <c r="BC170">
        <f t="shared" si="4"/>
        <v>212758</v>
      </c>
      <c r="BD170">
        <f t="shared" si="5"/>
        <v>431117</v>
      </c>
    </row>
    <row r="171" spans="1:56">
      <c r="A171" t="s">
        <v>313</v>
      </c>
      <c r="B171" t="s">
        <v>116</v>
      </c>
      <c r="C171" t="s">
        <v>117</v>
      </c>
      <c r="D171" t="s">
        <v>107</v>
      </c>
      <c r="E171" t="s">
        <v>107</v>
      </c>
      <c r="F171" t="s">
        <v>107</v>
      </c>
      <c r="G171" t="s">
        <v>118</v>
      </c>
      <c r="H171" s="1">
        <v>1</v>
      </c>
      <c r="I171" s="1">
        <v>33</v>
      </c>
      <c r="J171" s="1">
        <v>33</v>
      </c>
      <c r="K171" s="1">
        <v>3200</v>
      </c>
      <c r="L171" t="s">
        <v>59</v>
      </c>
      <c r="M171" t="s">
        <v>60</v>
      </c>
      <c r="N171" s="1">
        <v>1420830</v>
      </c>
      <c r="O171" s="1">
        <v>1428090</v>
      </c>
      <c r="P171" s="1">
        <v>2916</v>
      </c>
      <c r="Q171" s="1">
        <v>232480</v>
      </c>
      <c r="R171" s="1">
        <v>227410</v>
      </c>
      <c r="S171" s="1">
        <v>403590</v>
      </c>
      <c r="T171" s="1">
        <v>0</v>
      </c>
      <c r="U171" s="1">
        <v>0</v>
      </c>
      <c r="V171" s="1">
        <v>0</v>
      </c>
      <c r="W171" s="1">
        <v>957058</v>
      </c>
      <c r="X171" s="1">
        <v>957058</v>
      </c>
      <c r="Y171" s="1">
        <v>2634</v>
      </c>
      <c r="Z171" s="1">
        <v>0</v>
      </c>
      <c r="AA171" s="1">
        <v>0</v>
      </c>
      <c r="AB171" s="1">
        <v>459890</v>
      </c>
      <c r="AC171" s="1">
        <v>403513.82</v>
      </c>
      <c r="AD171" s="1">
        <v>0</v>
      </c>
      <c r="AE171" s="1">
        <v>0</v>
      </c>
      <c r="AF171" s="1">
        <v>0</v>
      </c>
      <c r="AG171" s="1">
        <v>0</v>
      </c>
      <c r="AH171" s="1">
        <v>0</v>
      </c>
      <c r="AI171" s="1">
        <v>471032</v>
      </c>
      <c r="AJ171" s="1">
        <v>282</v>
      </c>
      <c r="AK171" s="1">
        <v>0</v>
      </c>
      <c r="AL171" s="1">
        <v>0</v>
      </c>
      <c r="AM171" s="1">
        <v>0</v>
      </c>
      <c r="AN171" s="1">
        <v>0</v>
      </c>
      <c r="AO171" s="1">
        <v>0</v>
      </c>
      <c r="AP171" s="1">
        <v>0</v>
      </c>
      <c r="AQ171" s="1">
        <v>0</v>
      </c>
      <c r="AR171" s="1">
        <v>957058</v>
      </c>
      <c r="AS171" s="1">
        <v>2634</v>
      </c>
      <c r="AT171" s="1">
        <v>0</v>
      </c>
      <c r="AU171" s="1">
        <v>176726.65</v>
      </c>
      <c r="AV171" s="1">
        <v>0</v>
      </c>
      <c r="AW171" s="1">
        <v>843146.87</v>
      </c>
      <c r="AX171" s="1">
        <v>659444.47999999998</v>
      </c>
      <c r="AY171" t="s">
        <v>61</v>
      </c>
      <c r="AZ171" s="1">
        <v>1</v>
      </c>
      <c r="BA171" s="5">
        <v>1251150</v>
      </c>
      <c r="BB171" s="5">
        <v>0</v>
      </c>
      <c r="BC171">
        <f t="shared" si="4"/>
        <v>471032</v>
      </c>
      <c r="BD171">
        <f t="shared" si="5"/>
        <v>949798</v>
      </c>
    </row>
    <row r="172" spans="1:56">
      <c r="A172" t="s">
        <v>313</v>
      </c>
      <c r="B172" t="s">
        <v>119</v>
      </c>
      <c r="C172" t="s">
        <v>120</v>
      </c>
      <c r="D172" t="s">
        <v>107</v>
      </c>
      <c r="E172" t="s">
        <v>107</v>
      </c>
      <c r="F172" t="s">
        <v>115</v>
      </c>
      <c r="G172" t="s">
        <v>115</v>
      </c>
      <c r="H172" s="1">
        <v>2</v>
      </c>
      <c r="I172" s="1">
        <v>11</v>
      </c>
      <c r="J172" s="1">
        <v>11</v>
      </c>
      <c r="K172" s="1">
        <v>1425</v>
      </c>
      <c r="L172" t="s">
        <v>59</v>
      </c>
      <c r="M172" t="s">
        <v>60</v>
      </c>
      <c r="N172" s="1">
        <v>588270</v>
      </c>
      <c r="O172" s="1">
        <v>590770</v>
      </c>
      <c r="P172" s="1">
        <v>923.1</v>
      </c>
      <c r="Q172" s="1">
        <v>95610</v>
      </c>
      <c r="R172" s="1">
        <v>100770</v>
      </c>
      <c r="S172" s="1">
        <v>194150</v>
      </c>
      <c r="T172" s="1">
        <v>0</v>
      </c>
      <c r="U172" s="1">
        <v>0</v>
      </c>
      <c r="V172" s="1">
        <v>0</v>
      </c>
      <c r="W172" s="1">
        <v>480088</v>
      </c>
      <c r="X172" s="1">
        <v>480088</v>
      </c>
      <c r="Y172" s="1">
        <v>1140</v>
      </c>
      <c r="Z172" s="1">
        <v>0</v>
      </c>
      <c r="AA172" s="1">
        <v>0</v>
      </c>
      <c r="AB172" s="1">
        <v>196380</v>
      </c>
      <c r="AC172" s="1">
        <v>194148.79</v>
      </c>
      <c r="AD172" s="1">
        <v>0</v>
      </c>
      <c r="AE172" s="1">
        <v>0</v>
      </c>
      <c r="AF172" s="1">
        <v>0</v>
      </c>
      <c r="AG172" s="1">
        <v>0</v>
      </c>
      <c r="AH172" s="1">
        <v>0</v>
      </c>
      <c r="AI172" s="1">
        <v>110682</v>
      </c>
      <c r="AJ172" s="1">
        <v>4.3499999999999996</v>
      </c>
      <c r="AK172" s="1">
        <v>0</v>
      </c>
      <c r="AL172" s="1">
        <v>0</v>
      </c>
      <c r="AM172" s="1">
        <v>0</v>
      </c>
      <c r="AN172" s="1">
        <v>0</v>
      </c>
      <c r="AO172" s="1">
        <v>0</v>
      </c>
      <c r="AP172" s="1">
        <v>0</v>
      </c>
      <c r="AQ172" s="1">
        <v>0</v>
      </c>
      <c r="AR172" s="1">
        <v>480088</v>
      </c>
      <c r="AS172" s="1">
        <v>918.75</v>
      </c>
      <c r="AT172" s="1">
        <v>0</v>
      </c>
      <c r="AU172" s="1">
        <v>449934.21</v>
      </c>
      <c r="AV172" s="1">
        <v>0</v>
      </c>
      <c r="AW172" s="1">
        <v>271170.38</v>
      </c>
      <c r="AX172" s="1">
        <v>154954.5</v>
      </c>
      <c r="AY172" t="s">
        <v>61</v>
      </c>
      <c r="AZ172" s="1">
        <v>1</v>
      </c>
      <c r="BA172" s="5">
        <v>541500</v>
      </c>
      <c r="BB172" s="5">
        <v>0</v>
      </c>
      <c r="BC172">
        <f t="shared" si="4"/>
        <v>110682</v>
      </c>
      <c r="BD172">
        <f t="shared" si="5"/>
        <v>477588</v>
      </c>
    </row>
    <row r="173" spans="1:56">
      <c r="A173" t="s">
        <v>313</v>
      </c>
      <c r="B173" t="s">
        <v>121</v>
      </c>
      <c r="C173" t="s">
        <v>122</v>
      </c>
      <c r="D173" t="s">
        <v>107</v>
      </c>
      <c r="E173" t="s">
        <v>107</v>
      </c>
      <c r="F173" t="s">
        <v>107</v>
      </c>
      <c r="G173" t="s">
        <v>118</v>
      </c>
      <c r="H173" s="1">
        <v>1</v>
      </c>
      <c r="I173" s="1">
        <v>33</v>
      </c>
      <c r="J173" s="1">
        <v>33</v>
      </c>
      <c r="K173" s="1">
        <v>2000</v>
      </c>
      <c r="L173" t="s">
        <v>59</v>
      </c>
      <c r="M173" t="s">
        <v>60</v>
      </c>
      <c r="N173" s="1">
        <v>648650</v>
      </c>
      <c r="O173" s="1">
        <v>673010</v>
      </c>
      <c r="P173" s="1">
        <v>1848</v>
      </c>
      <c r="Q173" s="1">
        <v>91920</v>
      </c>
      <c r="R173" s="1">
        <v>119940</v>
      </c>
      <c r="S173" s="1">
        <v>150170</v>
      </c>
      <c r="T173" s="1">
        <v>53900</v>
      </c>
      <c r="U173" s="1">
        <v>0</v>
      </c>
      <c r="V173" s="1">
        <v>0</v>
      </c>
      <c r="W173" s="1">
        <v>459991</v>
      </c>
      <c r="X173" s="1">
        <v>459991</v>
      </c>
      <c r="Y173" s="1">
        <v>1848</v>
      </c>
      <c r="Z173" s="1">
        <v>0</v>
      </c>
      <c r="AA173" s="1">
        <v>0</v>
      </c>
      <c r="AB173" s="1">
        <v>211860</v>
      </c>
      <c r="AC173" s="1">
        <v>150164.21</v>
      </c>
      <c r="AD173" s="1">
        <v>53900</v>
      </c>
      <c r="AE173" s="1">
        <v>0</v>
      </c>
      <c r="AF173" s="1">
        <v>0</v>
      </c>
      <c r="AG173" s="1">
        <v>0</v>
      </c>
      <c r="AH173" s="1">
        <v>0</v>
      </c>
      <c r="AI173" s="1">
        <v>213019</v>
      </c>
      <c r="AJ173" s="1">
        <v>0</v>
      </c>
      <c r="AK173" s="1">
        <v>0</v>
      </c>
      <c r="AL173" s="1">
        <v>0</v>
      </c>
      <c r="AM173" s="1">
        <v>0</v>
      </c>
      <c r="AN173" s="1">
        <v>0</v>
      </c>
      <c r="AO173" s="1">
        <v>0</v>
      </c>
      <c r="AP173" s="1">
        <v>0</v>
      </c>
      <c r="AQ173" s="1">
        <v>0</v>
      </c>
      <c r="AR173" s="1">
        <v>459991</v>
      </c>
      <c r="AS173" s="1">
        <v>1848</v>
      </c>
      <c r="AT173" s="1">
        <v>0</v>
      </c>
      <c r="AU173" s="1">
        <v>204315.79</v>
      </c>
      <c r="AV173" s="1">
        <v>0</v>
      </c>
      <c r="AW173" s="1">
        <v>381303.91</v>
      </c>
      <c r="AX173" s="1">
        <v>298226.52</v>
      </c>
      <c r="AY173" t="s">
        <v>61</v>
      </c>
      <c r="AZ173" s="1">
        <v>1</v>
      </c>
      <c r="BA173" s="5">
        <v>877800</v>
      </c>
      <c r="BB173" s="5">
        <v>0</v>
      </c>
      <c r="BC173">
        <f t="shared" si="4"/>
        <v>213019</v>
      </c>
      <c r="BD173">
        <f t="shared" si="5"/>
        <v>435631</v>
      </c>
    </row>
    <row r="174" spans="1:56">
      <c r="A174" t="s">
        <v>313</v>
      </c>
      <c r="B174" t="s">
        <v>127</v>
      </c>
      <c r="C174" t="s">
        <v>128</v>
      </c>
      <c r="D174" t="s">
        <v>107</v>
      </c>
      <c r="E174" t="s">
        <v>107</v>
      </c>
      <c r="F174" t="s">
        <v>115</v>
      </c>
      <c r="G174" t="s">
        <v>115</v>
      </c>
      <c r="H174" s="1">
        <v>1</v>
      </c>
      <c r="I174" s="1">
        <v>33</v>
      </c>
      <c r="J174" s="1">
        <v>33</v>
      </c>
      <c r="K174" s="1">
        <v>1510</v>
      </c>
      <c r="L174" t="s">
        <v>59</v>
      </c>
      <c r="M174" t="s">
        <v>60</v>
      </c>
      <c r="N174" s="1">
        <v>162010</v>
      </c>
      <c r="O174" s="1">
        <v>162700</v>
      </c>
      <c r="P174" s="1">
        <v>1318.5</v>
      </c>
      <c r="Q174" s="1">
        <v>5320</v>
      </c>
      <c r="R174" s="1">
        <v>8160</v>
      </c>
      <c r="S174" s="1">
        <v>0</v>
      </c>
      <c r="T174" s="1">
        <v>106900</v>
      </c>
      <c r="U174" s="1">
        <v>0</v>
      </c>
      <c r="V174" s="1">
        <v>0</v>
      </c>
      <c r="W174" s="1">
        <v>132015</v>
      </c>
      <c r="X174" s="1">
        <v>132015</v>
      </c>
      <c r="Y174" s="1">
        <v>1318.5</v>
      </c>
      <c r="Z174" s="1">
        <v>0</v>
      </c>
      <c r="AA174" s="1">
        <v>0</v>
      </c>
      <c r="AB174" s="1">
        <v>13480</v>
      </c>
      <c r="AC174" s="1">
        <v>0</v>
      </c>
      <c r="AD174" s="1">
        <v>106900</v>
      </c>
      <c r="AE174" s="1">
        <v>0</v>
      </c>
      <c r="AF174" s="1">
        <v>0</v>
      </c>
      <c r="AG174" s="1">
        <v>0</v>
      </c>
      <c r="AH174" s="1">
        <v>0</v>
      </c>
      <c r="AI174" s="1">
        <v>30685</v>
      </c>
      <c r="AJ174" s="1">
        <v>0</v>
      </c>
      <c r="AK174" s="1">
        <v>0</v>
      </c>
      <c r="AL174" s="1">
        <v>0</v>
      </c>
      <c r="AM174" s="1">
        <v>0</v>
      </c>
      <c r="AN174" s="1">
        <v>0</v>
      </c>
      <c r="AO174" s="1">
        <v>0</v>
      </c>
      <c r="AP174" s="1">
        <v>0</v>
      </c>
      <c r="AQ174" s="1">
        <v>0</v>
      </c>
      <c r="AR174" s="1">
        <v>132015</v>
      </c>
      <c r="AS174" s="1">
        <v>1318.5</v>
      </c>
      <c r="AT174" s="1">
        <v>0</v>
      </c>
      <c r="AU174" s="1">
        <v>22701.75</v>
      </c>
      <c r="AV174" s="1">
        <v>0</v>
      </c>
      <c r="AW174" s="1">
        <v>0</v>
      </c>
      <c r="AX174" s="1">
        <v>0</v>
      </c>
      <c r="AY174" t="s">
        <v>61</v>
      </c>
      <c r="AZ174" s="1">
        <v>1</v>
      </c>
      <c r="BA174" s="5">
        <v>626287.5</v>
      </c>
      <c r="BB174" s="5">
        <v>0</v>
      </c>
      <c r="BC174">
        <f t="shared" si="4"/>
        <v>30685</v>
      </c>
      <c r="BD174">
        <f t="shared" si="5"/>
        <v>131325</v>
      </c>
    </row>
    <row r="175" spans="1:56">
      <c r="A175" t="s">
        <v>313</v>
      </c>
      <c r="B175" t="s">
        <v>129</v>
      </c>
      <c r="C175" t="s">
        <v>130</v>
      </c>
      <c r="D175" t="s">
        <v>131</v>
      </c>
      <c r="E175" t="s">
        <v>132</v>
      </c>
      <c r="F175" t="s">
        <v>132</v>
      </c>
      <c r="G175" t="s">
        <v>133</v>
      </c>
      <c r="H175" s="1">
        <v>2</v>
      </c>
      <c r="I175" s="1">
        <v>11</v>
      </c>
      <c r="J175" s="1">
        <v>11</v>
      </c>
      <c r="K175" s="1">
        <v>150</v>
      </c>
      <c r="L175" t="s">
        <v>59</v>
      </c>
      <c r="M175" t="s">
        <v>60</v>
      </c>
      <c r="N175" s="1">
        <v>56980</v>
      </c>
      <c r="O175" s="1">
        <v>57010</v>
      </c>
      <c r="P175" s="1">
        <v>174</v>
      </c>
      <c r="Q175" s="1">
        <v>7630</v>
      </c>
      <c r="R175" s="1">
        <v>9810</v>
      </c>
      <c r="S175" s="1">
        <v>11350</v>
      </c>
      <c r="T175" s="1">
        <v>0</v>
      </c>
      <c r="U175" s="1">
        <v>0</v>
      </c>
      <c r="V175" s="1">
        <v>0</v>
      </c>
      <c r="W175" s="1">
        <v>35318</v>
      </c>
      <c r="X175" s="1">
        <v>35318</v>
      </c>
      <c r="Y175" s="1">
        <v>166.64</v>
      </c>
      <c r="Z175" s="1">
        <v>0</v>
      </c>
      <c r="AA175" s="1">
        <v>0</v>
      </c>
      <c r="AB175" s="1">
        <v>17440</v>
      </c>
      <c r="AC175" s="1">
        <v>11350</v>
      </c>
      <c r="AD175" s="1">
        <v>0</v>
      </c>
      <c r="AE175" s="1">
        <v>0</v>
      </c>
      <c r="AF175" s="1">
        <v>0</v>
      </c>
      <c r="AG175" s="1">
        <v>0</v>
      </c>
      <c r="AH175" s="1">
        <v>0</v>
      </c>
      <c r="AI175" s="1">
        <v>21692</v>
      </c>
      <c r="AJ175" s="1">
        <v>7.36</v>
      </c>
      <c r="AK175" s="1">
        <v>0</v>
      </c>
      <c r="AL175" s="1">
        <v>0</v>
      </c>
      <c r="AM175" s="1">
        <v>0</v>
      </c>
      <c r="AN175" s="1">
        <v>0</v>
      </c>
      <c r="AO175" s="1">
        <v>0</v>
      </c>
      <c r="AP175" s="1">
        <v>0</v>
      </c>
      <c r="AQ175" s="1">
        <v>0</v>
      </c>
      <c r="AR175" s="1">
        <v>35318</v>
      </c>
      <c r="AS175" s="1">
        <v>166.64</v>
      </c>
      <c r="AT175" s="1">
        <v>0</v>
      </c>
      <c r="AU175" s="1">
        <v>106651.07</v>
      </c>
      <c r="AV175" s="1">
        <v>0</v>
      </c>
      <c r="AW175" s="1">
        <v>53144.69</v>
      </c>
      <c r="AX175" s="1">
        <v>30368.39</v>
      </c>
      <c r="AY175" t="s">
        <v>61</v>
      </c>
      <c r="AZ175" s="1">
        <v>1</v>
      </c>
      <c r="BA175" s="5">
        <v>67754</v>
      </c>
      <c r="BB175" s="5">
        <v>22800</v>
      </c>
      <c r="BC175">
        <f t="shared" si="4"/>
        <v>21692</v>
      </c>
      <c r="BD175">
        <f t="shared" si="5"/>
        <v>35288</v>
      </c>
    </row>
    <row r="176" spans="1:56">
      <c r="A176" t="s">
        <v>313</v>
      </c>
      <c r="B176" t="s">
        <v>134</v>
      </c>
      <c r="C176" t="s">
        <v>135</v>
      </c>
      <c r="D176" t="s">
        <v>136</v>
      </c>
      <c r="E176" t="s">
        <v>137</v>
      </c>
      <c r="F176" t="s">
        <v>138</v>
      </c>
      <c r="G176" t="s">
        <v>138</v>
      </c>
      <c r="H176" s="1">
        <v>1</v>
      </c>
      <c r="I176" s="1">
        <v>33</v>
      </c>
      <c r="J176" s="1">
        <v>33</v>
      </c>
      <c r="K176" s="1">
        <v>3600</v>
      </c>
      <c r="L176" t="s">
        <v>59</v>
      </c>
      <c r="M176" t="s">
        <v>60</v>
      </c>
      <c r="N176" s="1">
        <v>846880</v>
      </c>
      <c r="O176" s="1">
        <v>857540</v>
      </c>
      <c r="P176" s="1">
        <v>3965.7</v>
      </c>
      <c r="Q176" s="1">
        <v>162400</v>
      </c>
      <c r="R176" s="1">
        <v>62360</v>
      </c>
      <c r="S176" s="1">
        <v>83660</v>
      </c>
      <c r="T176" s="1">
        <v>29220</v>
      </c>
      <c r="U176" s="1">
        <v>0</v>
      </c>
      <c r="V176" s="1">
        <v>0</v>
      </c>
      <c r="W176" s="1">
        <v>401436</v>
      </c>
      <c r="X176" s="1">
        <v>401436</v>
      </c>
      <c r="Y176" s="1">
        <v>3496.73</v>
      </c>
      <c r="Z176" s="1">
        <v>0</v>
      </c>
      <c r="AA176" s="1">
        <v>0</v>
      </c>
      <c r="AB176" s="1">
        <v>224760</v>
      </c>
      <c r="AC176" s="1">
        <v>83619.61</v>
      </c>
      <c r="AD176" s="1">
        <v>29220</v>
      </c>
      <c r="AE176" s="1">
        <v>0</v>
      </c>
      <c r="AF176" s="1">
        <v>0</v>
      </c>
      <c r="AG176" s="1">
        <v>0</v>
      </c>
      <c r="AH176" s="1">
        <v>0</v>
      </c>
      <c r="AI176" s="1">
        <v>456104</v>
      </c>
      <c r="AJ176" s="1">
        <v>468.97</v>
      </c>
      <c r="AK176" s="1">
        <v>0</v>
      </c>
      <c r="AL176" s="1">
        <v>0</v>
      </c>
      <c r="AM176" s="1">
        <v>0</v>
      </c>
      <c r="AN176" s="1">
        <v>0</v>
      </c>
      <c r="AO176" s="1">
        <v>0</v>
      </c>
      <c r="AP176" s="1">
        <v>0</v>
      </c>
      <c r="AQ176" s="1">
        <v>0</v>
      </c>
      <c r="AR176" s="1">
        <v>401436</v>
      </c>
      <c r="AS176" s="1">
        <v>3496.73</v>
      </c>
      <c r="AT176" s="1">
        <v>0</v>
      </c>
      <c r="AU176" s="1">
        <v>204315.79</v>
      </c>
      <c r="AV176" s="1">
        <v>0</v>
      </c>
      <c r="AW176" s="1">
        <v>0</v>
      </c>
      <c r="AX176" s="1">
        <v>0</v>
      </c>
      <c r="AY176" t="s">
        <v>61</v>
      </c>
      <c r="AZ176" s="1">
        <v>1</v>
      </c>
      <c r="BA176" s="5">
        <v>1487239.25</v>
      </c>
      <c r="BB176" s="5">
        <v>347415</v>
      </c>
      <c r="BC176">
        <f t="shared" si="4"/>
        <v>456104</v>
      </c>
      <c r="BD176">
        <f t="shared" si="5"/>
        <v>390776</v>
      </c>
    </row>
    <row r="177" spans="1:56">
      <c r="A177" t="s">
        <v>313</v>
      </c>
      <c r="B177" t="s">
        <v>150</v>
      </c>
      <c r="C177" t="s">
        <v>151</v>
      </c>
      <c r="D177" t="s">
        <v>147</v>
      </c>
      <c r="E177" t="s">
        <v>148</v>
      </c>
      <c r="F177" t="s">
        <v>152</v>
      </c>
      <c r="G177" t="s">
        <v>153</v>
      </c>
      <c r="H177" s="1">
        <v>1</v>
      </c>
      <c r="I177" s="1">
        <v>33</v>
      </c>
      <c r="J177" s="1">
        <v>33</v>
      </c>
      <c r="K177" s="1">
        <v>5800</v>
      </c>
      <c r="L177" t="s">
        <v>59</v>
      </c>
      <c r="M177" t="s">
        <v>60</v>
      </c>
      <c r="N177" s="1">
        <v>3501080</v>
      </c>
      <c r="O177" s="1">
        <v>3501760</v>
      </c>
      <c r="P177" s="1">
        <v>5775.6</v>
      </c>
      <c r="Q177" s="1">
        <v>559630</v>
      </c>
      <c r="R177" s="1">
        <v>592350</v>
      </c>
      <c r="S177" s="1">
        <v>877500</v>
      </c>
      <c r="T177" s="1">
        <v>286290</v>
      </c>
      <c r="U177" s="1">
        <v>0</v>
      </c>
      <c r="V177" s="1">
        <v>0</v>
      </c>
      <c r="W177" s="1">
        <v>3022517</v>
      </c>
      <c r="X177" s="1">
        <v>3022517</v>
      </c>
      <c r="Y177" s="1">
        <v>5775.6</v>
      </c>
      <c r="Z177" s="1">
        <v>0</v>
      </c>
      <c r="AA177" s="1">
        <v>0</v>
      </c>
      <c r="AB177" s="1">
        <v>1151980</v>
      </c>
      <c r="AC177" s="1">
        <v>877500</v>
      </c>
      <c r="AD177" s="1">
        <v>286290</v>
      </c>
      <c r="AE177" s="1">
        <v>0</v>
      </c>
      <c r="AF177" s="1">
        <v>0</v>
      </c>
      <c r="AG177" s="1">
        <v>0</v>
      </c>
      <c r="AH177" s="1">
        <v>0</v>
      </c>
      <c r="AI177" s="1">
        <v>479243</v>
      </c>
      <c r="AJ177" s="1">
        <v>0</v>
      </c>
      <c r="AK177" s="1">
        <v>0</v>
      </c>
      <c r="AL177" s="1">
        <v>0</v>
      </c>
      <c r="AM177" s="1">
        <v>0</v>
      </c>
      <c r="AN177" s="1">
        <v>0</v>
      </c>
      <c r="AO177" s="1">
        <v>0</v>
      </c>
      <c r="AP177" s="1">
        <v>0</v>
      </c>
      <c r="AQ177" s="1">
        <v>0</v>
      </c>
      <c r="AR177" s="1">
        <v>3022517</v>
      </c>
      <c r="AS177" s="1">
        <v>5775.6</v>
      </c>
      <c r="AT177" s="1">
        <v>0</v>
      </c>
      <c r="AU177" s="1">
        <v>224473.59</v>
      </c>
      <c r="AV177" s="1">
        <v>0</v>
      </c>
      <c r="AW177" s="1">
        <v>857845.38</v>
      </c>
      <c r="AX177" s="1">
        <v>670940.52</v>
      </c>
      <c r="AY177" t="s">
        <v>61</v>
      </c>
      <c r="AZ177" s="1">
        <v>1</v>
      </c>
      <c r="BA177" s="5">
        <v>2743410</v>
      </c>
      <c r="BB177" s="5">
        <v>0</v>
      </c>
      <c r="BC177">
        <f t="shared" si="4"/>
        <v>479243</v>
      </c>
      <c r="BD177">
        <f t="shared" si="5"/>
        <v>3021837</v>
      </c>
    </row>
    <row r="178" spans="1:56">
      <c r="A178" t="s">
        <v>313</v>
      </c>
      <c r="B178" t="s">
        <v>154</v>
      </c>
      <c r="C178" t="s">
        <v>155</v>
      </c>
      <c r="D178" t="s">
        <v>147</v>
      </c>
      <c r="E178" t="s">
        <v>156</v>
      </c>
      <c r="F178" t="s">
        <v>157</v>
      </c>
      <c r="G178" t="s">
        <v>158</v>
      </c>
      <c r="H178" s="1">
        <v>1</v>
      </c>
      <c r="I178" s="1">
        <v>33</v>
      </c>
      <c r="J178" s="1">
        <v>33</v>
      </c>
      <c r="K178" s="1">
        <v>6500</v>
      </c>
      <c r="L178" t="s">
        <v>59</v>
      </c>
      <c r="M178" t="s">
        <v>60</v>
      </c>
      <c r="N178" s="1">
        <v>3246400</v>
      </c>
      <c r="O178" s="1">
        <v>3312620</v>
      </c>
      <c r="P178" s="1">
        <v>6385.5</v>
      </c>
      <c r="Q178" s="1">
        <v>531670</v>
      </c>
      <c r="R178" s="1">
        <v>551550</v>
      </c>
      <c r="S178" s="1">
        <v>1095660</v>
      </c>
      <c r="T178" s="1">
        <v>0</v>
      </c>
      <c r="U178" s="1">
        <v>0</v>
      </c>
      <c r="V178" s="1">
        <v>0</v>
      </c>
      <c r="W178" s="1">
        <v>2896260</v>
      </c>
      <c r="X178" s="1">
        <v>2896260</v>
      </c>
      <c r="Y178" s="1">
        <v>6137.99</v>
      </c>
      <c r="Z178" s="1">
        <v>0</v>
      </c>
      <c r="AA178" s="1">
        <v>0</v>
      </c>
      <c r="AB178" s="1">
        <v>1083220</v>
      </c>
      <c r="AC178" s="1">
        <v>1095660</v>
      </c>
      <c r="AD178" s="1">
        <v>0</v>
      </c>
      <c r="AE178" s="1">
        <v>0</v>
      </c>
      <c r="AF178" s="1">
        <v>0</v>
      </c>
      <c r="AG178" s="1">
        <v>0</v>
      </c>
      <c r="AH178" s="1">
        <v>0</v>
      </c>
      <c r="AI178" s="1">
        <v>416360</v>
      </c>
      <c r="AJ178" s="1">
        <v>247.51</v>
      </c>
      <c r="AK178" s="1">
        <v>0</v>
      </c>
      <c r="AL178" s="1">
        <v>0</v>
      </c>
      <c r="AM178" s="1">
        <v>0</v>
      </c>
      <c r="AN178" s="1">
        <v>0</v>
      </c>
      <c r="AO178" s="1">
        <v>0</v>
      </c>
      <c r="AP178" s="1">
        <v>0</v>
      </c>
      <c r="AQ178" s="1">
        <v>0</v>
      </c>
      <c r="AR178" s="1">
        <v>2896260</v>
      </c>
      <c r="AS178" s="1">
        <v>6137.99</v>
      </c>
      <c r="AT178" s="1">
        <v>0</v>
      </c>
      <c r="AU178" s="1">
        <v>163452.63</v>
      </c>
      <c r="AV178" s="1">
        <v>0</v>
      </c>
      <c r="AW178" s="1">
        <v>0</v>
      </c>
      <c r="AX178" s="1">
        <v>0</v>
      </c>
      <c r="AY178" t="s">
        <v>61</v>
      </c>
      <c r="AZ178" s="1">
        <v>1</v>
      </c>
      <c r="BA178" s="5">
        <v>2915545.25</v>
      </c>
      <c r="BB178" s="5">
        <v>0</v>
      </c>
      <c r="BC178">
        <f t="shared" si="4"/>
        <v>416360</v>
      </c>
      <c r="BD178">
        <f t="shared" si="5"/>
        <v>2830040</v>
      </c>
    </row>
    <row r="179" spans="1:56">
      <c r="A179" t="s">
        <v>313</v>
      </c>
      <c r="B179" t="s">
        <v>159</v>
      </c>
      <c r="C179" t="s">
        <v>160</v>
      </c>
      <c r="D179" t="s">
        <v>147</v>
      </c>
      <c r="E179" t="s">
        <v>156</v>
      </c>
      <c r="F179" t="s">
        <v>157</v>
      </c>
      <c r="G179" t="s">
        <v>158</v>
      </c>
      <c r="H179" s="1">
        <v>2</v>
      </c>
      <c r="I179" s="1">
        <v>33</v>
      </c>
      <c r="J179" s="1">
        <v>33</v>
      </c>
      <c r="K179" s="1">
        <v>2300</v>
      </c>
      <c r="L179" t="s">
        <v>59</v>
      </c>
      <c r="M179" t="s">
        <v>60</v>
      </c>
      <c r="N179" s="1">
        <v>1254020</v>
      </c>
      <c r="O179" s="1">
        <v>1257360</v>
      </c>
      <c r="P179" s="1">
        <v>2529</v>
      </c>
      <c r="Q179" s="1">
        <v>210030</v>
      </c>
      <c r="R179" s="1">
        <v>221450</v>
      </c>
      <c r="S179" s="1">
        <v>343200</v>
      </c>
      <c r="T179" s="1">
        <v>0</v>
      </c>
      <c r="U179" s="1">
        <v>0</v>
      </c>
      <c r="V179" s="1">
        <v>0</v>
      </c>
      <c r="W179" s="1">
        <v>862058</v>
      </c>
      <c r="X179" s="1">
        <v>862058</v>
      </c>
      <c r="Y179" s="1">
        <v>2385.9</v>
      </c>
      <c r="Z179" s="1">
        <v>0</v>
      </c>
      <c r="AA179" s="1">
        <v>0</v>
      </c>
      <c r="AB179" s="1">
        <v>431480</v>
      </c>
      <c r="AC179" s="1">
        <v>343176.32</v>
      </c>
      <c r="AD179" s="1">
        <v>0</v>
      </c>
      <c r="AE179" s="1">
        <v>0</v>
      </c>
      <c r="AF179" s="1">
        <v>0</v>
      </c>
      <c r="AG179" s="1">
        <v>0</v>
      </c>
      <c r="AH179" s="1">
        <v>0</v>
      </c>
      <c r="AI179" s="1">
        <v>395302</v>
      </c>
      <c r="AJ179" s="1">
        <v>143.1</v>
      </c>
      <c r="AK179" s="1">
        <v>0</v>
      </c>
      <c r="AL179" s="1">
        <v>0</v>
      </c>
      <c r="AM179" s="1">
        <v>0</v>
      </c>
      <c r="AN179" s="1">
        <v>0</v>
      </c>
      <c r="AO179" s="1">
        <v>0</v>
      </c>
      <c r="AP179" s="1">
        <v>0</v>
      </c>
      <c r="AQ179" s="1">
        <v>0</v>
      </c>
      <c r="AR179" s="1">
        <v>862058</v>
      </c>
      <c r="AS179" s="1">
        <v>2385.9</v>
      </c>
      <c r="AT179" s="1">
        <v>0</v>
      </c>
      <c r="AU179" s="1">
        <v>171625.27</v>
      </c>
      <c r="AV179" s="1">
        <v>0</v>
      </c>
      <c r="AW179" s="1">
        <v>806418.19</v>
      </c>
      <c r="AX179" s="1">
        <v>553424.25</v>
      </c>
      <c r="AY179" t="s">
        <v>61</v>
      </c>
      <c r="AZ179" s="1">
        <v>1</v>
      </c>
      <c r="BA179" s="5">
        <v>1024527.5</v>
      </c>
      <c r="BB179" s="5">
        <v>217550</v>
      </c>
      <c r="BC179">
        <f t="shared" si="4"/>
        <v>395302</v>
      </c>
      <c r="BD179">
        <f t="shared" si="5"/>
        <v>858718</v>
      </c>
    </row>
    <row r="180" spans="1:56">
      <c r="A180" t="s">
        <v>313</v>
      </c>
      <c r="B180" t="s">
        <v>161</v>
      </c>
      <c r="C180" t="s">
        <v>162</v>
      </c>
      <c r="D180" t="s">
        <v>147</v>
      </c>
      <c r="E180" t="s">
        <v>148</v>
      </c>
      <c r="F180" t="s">
        <v>152</v>
      </c>
      <c r="G180" t="s">
        <v>152</v>
      </c>
      <c r="H180" s="1">
        <v>1</v>
      </c>
      <c r="I180" s="1">
        <v>132</v>
      </c>
      <c r="J180" s="1">
        <v>132</v>
      </c>
      <c r="K180" s="1">
        <v>24000</v>
      </c>
      <c r="L180" t="s">
        <v>59</v>
      </c>
      <c r="M180" t="s">
        <v>60</v>
      </c>
      <c r="N180" s="1">
        <v>11107610</v>
      </c>
      <c r="O180" s="1">
        <v>11115810</v>
      </c>
      <c r="P180" s="1">
        <v>19200</v>
      </c>
      <c r="Q180" s="1">
        <v>1852400</v>
      </c>
      <c r="R180" s="1">
        <v>1834450</v>
      </c>
      <c r="S180" s="1">
        <v>2835630</v>
      </c>
      <c r="T180" s="1">
        <v>897380</v>
      </c>
      <c r="U180" s="1">
        <v>0</v>
      </c>
      <c r="V180" s="1">
        <v>0</v>
      </c>
      <c r="W180" s="1">
        <v>9048142</v>
      </c>
      <c r="X180" s="1">
        <v>9048142</v>
      </c>
      <c r="Y180" s="1">
        <v>19200</v>
      </c>
      <c r="Z180" s="1">
        <v>0</v>
      </c>
      <c r="AA180" s="1">
        <v>0</v>
      </c>
      <c r="AB180" s="1">
        <v>2382474</v>
      </c>
      <c r="AC180" s="1">
        <v>2835630</v>
      </c>
      <c r="AD180" s="1">
        <v>897380</v>
      </c>
      <c r="AE180" s="1">
        <v>1697355</v>
      </c>
      <c r="AF180" s="1">
        <v>200</v>
      </c>
      <c r="AG180" s="1">
        <v>370313</v>
      </c>
      <c r="AH180" s="1">
        <v>0</v>
      </c>
      <c r="AI180" s="1">
        <v>0</v>
      </c>
      <c r="AJ180" s="1">
        <v>0</v>
      </c>
      <c r="AK180" s="1">
        <v>0</v>
      </c>
      <c r="AL180" s="1">
        <v>0</v>
      </c>
      <c r="AM180" s="1">
        <v>0</v>
      </c>
      <c r="AN180" s="1">
        <v>0</v>
      </c>
      <c r="AO180" s="1">
        <v>0</v>
      </c>
      <c r="AP180" s="1">
        <v>0</v>
      </c>
      <c r="AQ180" s="1">
        <v>0</v>
      </c>
      <c r="AR180" s="1">
        <v>9048142</v>
      </c>
      <c r="AS180" s="1">
        <v>19000</v>
      </c>
      <c r="AT180" s="1">
        <v>0</v>
      </c>
      <c r="AU180" s="1">
        <v>0</v>
      </c>
      <c r="AV180" s="1">
        <v>0</v>
      </c>
      <c r="AW180" s="1">
        <v>3287592</v>
      </c>
      <c r="AX180" s="1">
        <v>2894735</v>
      </c>
      <c r="AY180" t="s">
        <v>61</v>
      </c>
      <c r="AZ180" s="1">
        <v>1</v>
      </c>
      <c r="BA180" s="5">
        <v>9120000</v>
      </c>
      <c r="BB180" s="5">
        <v>0</v>
      </c>
      <c r="BC180">
        <f t="shared" si="4"/>
        <v>2067668</v>
      </c>
      <c r="BD180">
        <f t="shared" si="5"/>
        <v>9039942</v>
      </c>
    </row>
    <row r="181" spans="1:56">
      <c r="A181" t="s">
        <v>313</v>
      </c>
      <c r="B181" t="s">
        <v>163</v>
      </c>
      <c r="C181" t="s">
        <v>164</v>
      </c>
      <c r="D181" t="s">
        <v>147</v>
      </c>
      <c r="E181" t="s">
        <v>156</v>
      </c>
      <c r="F181" t="s">
        <v>157</v>
      </c>
      <c r="G181" t="s">
        <v>158</v>
      </c>
      <c r="H181" s="1">
        <v>1</v>
      </c>
      <c r="I181" s="1">
        <v>33</v>
      </c>
      <c r="J181" s="1">
        <v>33</v>
      </c>
      <c r="K181" s="1">
        <v>6200</v>
      </c>
      <c r="L181" t="s">
        <v>59</v>
      </c>
      <c r="M181" t="s">
        <v>60</v>
      </c>
      <c r="N181" s="1">
        <v>4122100</v>
      </c>
      <c r="O181" s="1">
        <v>4145550</v>
      </c>
      <c r="P181" s="1">
        <v>6547.5</v>
      </c>
      <c r="Q181" s="1">
        <v>688450</v>
      </c>
      <c r="R181" s="1">
        <v>680700</v>
      </c>
      <c r="S181" s="1">
        <v>1364720</v>
      </c>
      <c r="T181" s="1">
        <v>0</v>
      </c>
      <c r="U181" s="1">
        <v>0</v>
      </c>
      <c r="V181" s="1">
        <v>0</v>
      </c>
      <c r="W181" s="1">
        <v>3278887</v>
      </c>
      <c r="X181" s="1">
        <v>3278887</v>
      </c>
      <c r="Y181" s="1">
        <v>6282</v>
      </c>
      <c r="Z181" s="1">
        <v>0</v>
      </c>
      <c r="AA181" s="1">
        <v>0</v>
      </c>
      <c r="AB181" s="1">
        <v>1369150</v>
      </c>
      <c r="AC181" s="1">
        <v>1364704.8</v>
      </c>
      <c r="AD181" s="1">
        <v>0</v>
      </c>
      <c r="AE181" s="1">
        <v>0</v>
      </c>
      <c r="AF181" s="1">
        <v>0</v>
      </c>
      <c r="AG181" s="1">
        <v>0</v>
      </c>
      <c r="AH181" s="1">
        <v>0</v>
      </c>
      <c r="AI181" s="1">
        <v>866663</v>
      </c>
      <c r="AJ181" s="1">
        <v>265.5</v>
      </c>
      <c r="AK181" s="1">
        <v>0</v>
      </c>
      <c r="AL181" s="1">
        <v>0</v>
      </c>
      <c r="AM181" s="1">
        <v>0</v>
      </c>
      <c r="AN181" s="1">
        <v>0</v>
      </c>
      <c r="AO181" s="1">
        <v>0</v>
      </c>
      <c r="AP181" s="1">
        <v>0</v>
      </c>
      <c r="AQ181" s="1">
        <v>0</v>
      </c>
      <c r="AR181" s="1">
        <v>3278887</v>
      </c>
      <c r="AS181" s="1">
        <v>6282</v>
      </c>
      <c r="AT181" s="1">
        <v>0</v>
      </c>
      <c r="AU181" s="1">
        <v>360280.9</v>
      </c>
      <c r="AV181" s="1">
        <v>0</v>
      </c>
      <c r="AW181" s="1">
        <v>11244.78</v>
      </c>
      <c r="AX181" s="1">
        <v>8794.7999999999993</v>
      </c>
      <c r="AY181" t="s">
        <v>61</v>
      </c>
      <c r="AZ181" s="1">
        <v>1</v>
      </c>
      <c r="BA181" s="5">
        <v>2818887.5</v>
      </c>
      <c r="BB181" s="5">
        <v>330125</v>
      </c>
      <c r="BC181">
        <f t="shared" si="4"/>
        <v>866663</v>
      </c>
      <c r="BD181">
        <f t="shared" si="5"/>
        <v>3255437</v>
      </c>
    </row>
    <row r="182" spans="1:56">
      <c r="A182" t="s">
        <v>313</v>
      </c>
      <c r="B182" t="s">
        <v>165</v>
      </c>
      <c r="C182" t="s">
        <v>166</v>
      </c>
      <c r="D182" t="s">
        <v>147</v>
      </c>
      <c r="E182" t="s">
        <v>156</v>
      </c>
      <c r="F182" t="s">
        <v>157</v>
      </c>
      <c r="G182" t="s">
        <v>158</v>
      </c>
      <c r="H182" s="1">
        <v>1</v>
      </c>
      <c r="I182" s="1">
        <v>33</v>
      </c>
      <c r="J182" s="1">
        <v>33</v>
      </c>
      <c r="K182" s="1">
        <v>6000</v>
      </c>
      <c r="L182" t="s">
        <v>59</v>
      </c>
      <c r="M182" t="s">
        <v>60</v>
      </c>
      <c r="N182" s="1">
        <v>3793630</v>
      </c>
      <c r="O182" s="1">
        <v>3842420</v>
      </c>
      <c r="P182" s="1">
        <v>6339.08</v>
      </c>
      <c r="Q182" s="1">
        <v>611660</v>
      </c>
      <c r="R182" s="1">
        <v>661130</v>
      </c>
      <c r="S182" s="1">
        <v>969910</v>
      </c>
      <c r="T182" s="1">
        <v>328500</v>
      </c>
      <c r="U182" s="1">
        <v>0</v>
      </c>
      <c r="V182" s="1">
        <v>0</v>
      </c>
      <c r="W182" s="1">
        <v>2843619</v>
      </c>
      <c r="X182" s="1">
        <v>2843619</v>
      </c>
      <c r="Y182" s="1">
        <v>6142.32</v>
      </c>
      <c r="Z182" s="1">
        <v>0</v>
      </c>
      <c r="AA182" s="1">
        <v>0</v>
      </c>
      <c r="AB182" s="1">
        <v>1272790</v>
      </c>
      <c r="AC182" s="1">
        <v>969815.12</v>
      </c>
      <c r="AD182" s="1">
        <v>328500</v>
      </c>
      <c r="AE182" s="1">
        <v>0</v>
      </c>
      <c r="AF182" s="1">
        <v>0</v>
      </c>
      <c r="AG182" s="1">
        <v>0</v>
      </c>
      <c r="AH182" s="1">
        <v>0</v>
      </c>
      <c r="AI182" s="1">
        <v>998641</v>
      </c>
      <c r="AJ182" s="1">
        <v>196.76</v>
      </c>
      <c r="AK182" s="1">
        <v>0</v>
      </c>
      <c r="AL182" s="1">
        <v>0</v>
      </c>
      <c r="AM182" s="1">
        <v>0</v>
      </c>
      <c r="AN182" s="1">
        <v>0</v>
      </c>
      <c r="AO182" s="1">
        <v>160</v>
      </c>
      <c r="AP182" s="1">
        <v>160</v>
      </c>
      <c r="AQ182" s="1">
        <v>0</v>
      </c>
      <c r="AR182" s="1">
        <v>2843619</v>
      </c>
      <c r="AS182" s="1">
        <v>6142.32</v>
      </c>
      <c r="AT182" s="1">
        <v>0</v>
      </c>
      <c r="AU182" s="1">
        <v>427487.63</v>
      </c>
      <c r="AV182" s="1">
        <v>0</v>
      </c>
      <c r="AW182" s="1">
        <v>1291814.25</v>
      </c>
      <c r="AX182" s="1">
        <v>1010357.52</v>
      </c>
      <c r="AY182" t="s">
        <v>61</v>
      </c>
      <c r="AZ182" s="1">
        <v>1</v>
      </c>
      <c r="BA182" s="5">
        <v>2756539</v>
      </c>
      <c r="BB182" s="5">
        <v>322126</v>
      </c>
      <c r="BC182">
        <f t="shared" si="4"/>
        <v>998641</v>
      </c>
      <c r="BD182">
        <f t="shared" si="5"/>
        <v>2794989</v>
      </c>
    </row>
    <row r="183" spans="1:56">
      <c r="A183" t="s">
        <v>313</v>
      </c>
      <c r="B183" t="s">
        <v>167</v>
      </c>
      <c r="C183" t="s">
        <v>168</v>
      </c>
      <c r="D183" t="s">
        <v>147</v>
      </c>
      <c r="E183" t="s">
        <v>156</v>
      </c>
      <c r="F183" t="s">
        <v>157</v>
      </c>
      <c r="G183" t="s">
        <v>158</v>
      </c>
      <c r="H183" s="1">
        <v>1</v>
      </c>
      <c r="I183" s="1">
        <v>33</v>
      </c>
      <c r="J183" s="1">
        <v>33</v>
      </c>
      <c r="K183" s="1">
        <v>7000</v>
      </c>
      <c r="L183" t="s">
        <v>59</v>
      </c>
      <c r="M183" t="s">
        <v>60</v>
      </c>
      <c r="N183" s="1">
        <v>4050820</v>
      </c>
      <c r="O183" s="1">
        <v>4148360</v>
      </c>
      <c r="P183" s="1">
        <v>7402.5</v>
      </c>
      <c r="Q183" s="1">
        <v>697690</v>
      </c>
      <c r="R183" s="1">
        <v>677700</v>
      </c>
      <c r="S183" s="1">
        <v>1371280</v>
      </c>
      <c r="T183" s="1">
        <v>0</v>
      </c>
      <c r="U183" s="1">
        <v>0</v>
      </c>
      <c r="V183" s="1">
        <v>0</v>
      </c>
      <c r="W183" s="1">
        <v>3277663</v>
      </c>
      <c r="X183" s="1">
        <v>3277663</v>
      </c>
      <c r="Y183" s="1">
        <v>7308.07</v>
      </c>
      <c r="Z183" s="1">
        <v>0</v>
      </c>
      <c r="AA183" s="1">
        <v>0</v>
      </c>
      <c r="AB183" s="1">
        <v>1375390</v>
      </c>
      <c r="AC183" s="1">
        <v>1371280</v>
      </c>
      <c r="AD183" s="1">
        <v>0</v>
      </c>
      <c r="AE183" s="1">
        <v>0</v>
      </c>
      <c r="AF183" s="1">
        <v>0</v>
      </c>
      <c r="AG183" s="1">
        <v>0</v>
      </c>
      <c r="AH183" s="1">
        <v>0</v>
      </c>
      <c r="AI183" s="1">
        <v>870697</v>
      </c>
      <c r="AJ183" s="1">
        <v>94.43</v>
      </c>
      <c r="AK183" s="1">
        <v>0</v>
      </c>
      <c r="AL183" s="1">
        <v>0</v>
      </c>
      <c r="AM183" s="1">
        <v>0</v>
      </c>
      <c r="AN183" s="1">
        <v>0</v>
      </c>
      <c r="AO183" s="1">
        <v>0</v>
      </c>
      <c r="AP183" s="1">
        <v>0</v>
      </c>
      <c r="AQ183" s="1">
        <v>0</v>
      </c>
      <c r="AR183" s="1">
        <v>3277663</v>
      </c>
      <c r="AS183" s="1">
        <v>7308.07</v>
      </c>
      <c r="AT183" s="1">
        <v>0</v>
      </c>
      <c r="AU183" s="1">
        <v>317446.2</v>
      </c>
      <c r="AV183" s="1">
        <v>0</v>
      </c>
      <c r="AW183" s="1">
        <v>0</v>
      </c>
      <c r="AX183" s="1">
        <v>0</v>
      </c>
      <c r="AY183" t="s">
        <v>61</v>
      </c>
      <c r="AZ183" s="1">
        <v>1</v>
      </c>
      <c r="BA183" s="5">
        <v>3280145.75</v>
      </c>
      <c r="BB183" s="5">
        <v>382375</v>
      </c>
      <c r="BC183">
        <f t="shared" ref="BC183:BC246" si="6">AE183+AG183+AI183+AK183+AM183</f>
        <v>870697</v>
      </c>
      <c r="BD183">
        <f t="shared" ref="BD183:BD246" si="7">N183-BC183</f>
        <v>3180123</v>
      </c>
    </row>
    <row r="184" spans="1:56">
      <c r="A184" t="s">
        <v>313</v>
      </c>
      <c r="B184" t="s">
        <v>169</v>
      </c>
      <c r="C184" t="s">
        <v>170</v>
      </c>
      <c r="D184" t="s">
        <v>147</v>
      </c>
      <c r="E184" t="s">
        <v>147</v>
      </c>
      <c r="F184" t="s">
        <v>171</v>
      </c>
      <c r="G184" t="s">
        <v>172</v>
      </c>
      <c r="H184" s="1">
        <v>1</v>
      </c>
      <c r="I184" s="1">
        <v>11</v>
      </c>
      <c r="J184" s="1">
        <v>11</v>
      </c>
      <c r="K184" s="1">
        <v>350</v>
      </c>
      <c r="L184" t="s">
        <v>59</v>
      </c>
      <c r="M184" t="s">
        <v>60</v>
      </c>
      <c r="N184" s="1">
        <v>78154</v>
      </c>
      <c r="O184" s="1">
        <v>83460</v>
      </c>
      <c r="P184" s="1">
        <v>267.2</v>
      </c>
      <c r="Q184" s="1">
        <v>11972</v>
      </c>
      <c r="R184" s="1">
        <v>10030</v>
      </c>
      <c r="S184" s="1">
        <v>13825</v>
      </c>
      <c r="T184" s="1">
        <v>4718</v>
      </c>
      <c r="U184" s="1">
        <v>0</v>
      </c>
      <c r="V184" s="1">
        <v>0</v>
      </c>
      <c r="W184" s="1">
        <v>55091</v>
      </c>
      <c r="X184" s="1">
        <v>55091</v>
      </c>
      <c r="Y184" s="1">
        <v>280</v>
      </c>
      <c r="Z184" s="1">
        <v>0</v>
      </c>
      <c r="AA184" s="1">
        <v>0</v>
      </c>
      <c r="AB184" s="1">
        <v>22002</v>
      </c>
      <c r="AC184" s="1">
        <v>13824.59</v>
      </c>
      <c r="AD184" s="1">
        <v>4718</v>
      </c>
      <c r="AE184" s="1">
        <v>0</v>
      </c>
      <c r="AF184" s="1">
        <v>0</v>
      </c>
      <c r="AG184" s="1">
        <v>0</v>
      </c>
      <c r="AH184" s="1">
        <v>0</v>
      </c>
      <c r="AI184" s="1">
        <v>28369</v>
      </c>
      <c r="AJ184" s="1">
        <v>14.08</v>
      </c>
      <c r="AK184" s="1">
        <v>0</v>
      </c>
      <c r="AL184" s="1">
        <v>0</v>
      </c>
      <c r="AM184" s="1">
        <v>0</v>
      </c>
      <c r="AN184" s="1">
        <v>0</v>
      </c>
      <c r="AO184" s="1">
        <v>0</v>
      </c>
      <c r="AP184" s="1">
        <v>0</v>
      </c>
      <c r="AQ184" s="1">
        <v>0</v>
      </c>
      <c r="AR184" s="1">
        <v>55091</v>
      </c>
      <c r="AS184" s="1">
        <v>253.12</v>
      </c>
      <c r="AT184" s="1">
        <v>0</v>
      </c>
      <c r="AU184" s="1">
        <v>89986.84</v>
      </c>
      <c r="AV184" s="1">
        <v>0</v>
      </c>
      <c r="AW184" s="1">
        <v>50781.16</v>
      </c>
      <c r="AX184" s="1">
        <v>39717.11</v>
      </c>
      <c r="AY184" t="s">
        <v>61</v>
      </c>
      <c r="AZ184" s="1">
        <v>1</v>
      </c>
      <c r="BA184" s="5">
        <v>133000</v>
      </c>
      <c r="BB184" s="5">
        <v>0</v>
      </c>
      <c r="BC184">
        <f t="shared" si="6"/>
        <v>28369</v>
      </c>
      <c r="BD184">
        <f t="shared" si="7"/>
        <v>49785</v>
      </c>
    </row>
    <row r="185" spans="1:56">
      <c r="A185" t="s">
        <v>313</v>
      </c>
      <c r="B185" t="s">
        <v>173</v>
      </c>
      <c r="C185" t="s">
        <v>174</v>
      </c>
      <c r="D185" t="s">
        <v>175</v>
      </c>
      <c r="E185" t="s">
        <v>175</v>
      </c>
      <c r="F185" t="s">
        <v>175</v>
      </c>
      <c r="G185" t="s">
        <v>176</v>
      </c>
      <c r="H185" s="1">
        <v>1</v>
      </c>
      <c r="I185" s="1">
        <v>132</v>
      </c>
      <c r="J185" s="1">
        <v>132</v>
      </c>
      <c r="K185" s="1">
        <v>45000</v>
      </c>
      <c r="L185" t="s">
        <v>59</v>
      </c>
      <c r="M185" t="s">
        <v>60</v>
      </c>
      <c r="N185" s="1">
        <v>23014000</v>
      </c>
      <c r="O185" s="1">
        <v>23077000</v>
      </c>
      <c r="P185" s="1">
        <v>41882.800000000003</v>
      </c>
      <c r="Q185" s="1">
        <v>3813000</v>
      </c>
      <c r="R185" s="1">
        <v>3767000</v>
      </c>
      <c r="S185" s="1">
        <v>5761000</v>
      </c>
      <c r="T185" s="1">
        <v>1905000</v>
      </c>
      <c r="U185" s="1">
        <v>0</v>
      </c>
      <c r="V185" s="1">
        <v>0</v>
      </c>
      <c r="W185" s="1">
        <v>19718733</v>
      </c>
      <c r="X185" s="1">
        <v>19718733</v>
      </c>
      <c r="Y185" s="1">
        <v>41882.800000000003</v>
      </c>
      <c r="Z185" s="1">
        <v>0</v>
      </c>
      <c r="AA185" s="1">
        <v>0</v>
      </c>
      <c r="AB185" s="1">
        <v>5805383</v>
      </c>
      <c r="AC185" s="1">
        <v>5744960</v>
      </c>
      <c r="AD185" s="1">
        <v>1905000</v>
      </c>
      <c r="AE185" s="1">
        <v>1844288</v>
      </c>
      <c r="AF185" s="1">
        <v>0</v>
      </c>
      <c r="AG185" s="1">
        <v>1513979</v>
      </c>
      <c r="AH185" s="1">
        <v>0</v>
      </c>
      <c r="AI185" s="1">
        <v>0</v>
      </c>
      <c r="AJ185" s="1">
        <v>0</v>
      </c>
      <c r="AK185" s="1">
        <v>0</v>
      </c>
      <c r="AL185" s="1">
        <v>0</v>
      </c>
      <c r="AM185" s="1">
        <v>0</v>
      </c>
      <c r="AN185" s="1">
        <v>0</v>
      </c>
      <c r="AO185" s="1">
        <v>0</v>
      </c>
      <c r="AP185" s="1">
        <v>0</v>
      </c>
      <c r="AQ185" s="1">
        <v>0</v>
      </c>
      <c r="AR185" s="1">
        <v>19718733</v>
      </c>
      <c r="AS185" s="1">
        <v>41882.800000000003</v>
      </c>
      <c r="AT185" s="1">
        <v>0</v>
      </c>
      <c r="AU185" s="1">
        <v>0</v>
      </c>
      <c r="AV185" s="1">
        <v>0</v>
      </c>
      <c r="AW185" s="1">
        <v>5339645</v>
      </c>
      <c r="AX185" s="1">
        <v>4701574</v>
      </c>
      <c r="AY185" t="s">
        <v>61</v>
      </c>
      <c r="AZ185" s="1">
        <v>1</v>
      </c>
      <c r="BA185" s="5">
        <v>19894330</v>
      </c>
      <c r="BB185" s="5">
        <v>0</v>
      </c>
      <c r="BC185">
        <f t="shared" si="6"/>
        <v>3358267</v>
      </c>
      <c r="BD185">
        <f t="shared" si="7"/>
        <v>19655733</v>
      </c>
    </row>
    <row r="186" spans="1:56">
      <c r="A186" t="s">
        <v>313</v>
      </c>
      <c r="B186" t="s">
        <v>177</v>
      </c>
      <c r="C186" t="s">
        <v>178</v>
      </c>
      <c r="D186" t="s">
        <v>175</v>
      </c>
      <c r="E186" t="s">
        <v>179</v>
      </c>
      <c r="F186" t="s">
        <v>180</v>
      </c>
      <c r="G186" t="s">
        <v>181</v>
      </c>
      <c r="H186" s="1">
        <v>1</v>
      </c>
      <c r="I186" s="1">
        <v>132</v>
      </c>
      <c r="J186" s="1">
        <v>132</v>
      </c>
      <c r="K186" s="1">
        <v>26000</v>
      </c>
      <c r="L186" t="s">
        <v>59</v>
      </c>
      <c r="M186" t="s">
        <v>60</v>
      </c>
      <c r="N186" s="1">
        <v>14741320</v>
      </c>
      <c r="O186" s="1">
        <v>14744590</v>
      </c>
      <c r="P186" s="1">
        <v>24714</v>
      </c>
      <c r="Q186" s="1">
        <v>2412050</v>
      </c>
      <c r="R186" s="1">
        <v>2484730</v>
      </c>
      <c r="S186" s="1">
        <v>4752690</v>
      </c>
      <c r="T186" s="1">
        <v>0</v>
      </c>
      <c r="U186" s="1">
        <v>0</v>
      </c>
      <c r="V186" s="1">
        <v>0</v>
      </c>
      <c r="W186" s="1">
        <v>11834580</v>
      </c>
      <c r="X186" s="1">
        <v>11834580</v>
      </c>
      <c r="Y186" s="1">
        <v>24714</v>
      </c>
      <c r="Z186" s="1">
        <v>0</v>
      </c>
      <c r="AA186" s="1">
        <v>0</v>
      </c>
      <c r="AB186" s="1">
        <v>2976779</v>
      </c>
      <c r="AC186" s="1">
        <v>4736478</v>
      </c>
      <c r="AD186" s="1">
        <v>0</v>
      </c>
      <c r="AE186" s="1">
        <v>2910010</v>
      </c>
      <c r="AF186" s="1">
        <v>0</v>
      </c>
      <c r="AG186" s="1">
        <v>0</v>
      </c>
      <c r="AH186" s="1">
        <v>0</v>
      </c>
      <c r="AI186" s="1">
        <v>0</v>
      </c>
      <c r="AJ186" s="1">
        <v>0</v>
      </c>
      <c r="AK186" s="1">
        <v>0</v>
      </c>
      <c r="AL186" s="1">
        <v>0</v>
      </c>
      <c r="AM186" s="1">
        <v>0</v>
      </c>
      <c r="AN186" s="1">
        <v>0</v>
      </c>
      <c r="AO186" s="1">
        <v>0</v>
      </c>
      <c r="AP186" s="1">
        <v>0</v>
      </c>
      <c r="AQ186" s="1">
        <v>0</v>
      </c>
      <c r="AR186" s="1">
        <v>11834580</v>
      </c>
      <c r="AS186" s="1">
        <v>24714</v>
      </c>
      <c r="AT186" s="1">
        <v>0</v>
      </c>
      <c r="AU186" s="1">
        <v>0</v>
      </c>
      <c r="AV186" s="1">
        <v>0</v>
      </c>
      <c r="AW186" s="1">
        <v>4626916</v>
      </c>
      <c r="AX186" s="1">
        <v>4074014</v>
      </c>
      <c r="AY186" t="s">
        <v>61</v>
      </c>
      <c r="AZ186" s="1">
        <v>1</v>
      </c>
      <c r="BA186" s="5">
        <v>11739150</v>
      </c>
      <c r="BB186" s="5">
        <v>0</v>
      </c>
      <c r="BC186">
        <f t="shared" si="6"/>
        <v>2910010</v>
      </c>
      <c r="BD186">
        <f t="shared" si="7"/>
        <v>11831310</v>
      </c>
    </row>
    <row r="187" spans="1:56">
      <c r="A187" t="s">
        <v>313</v>
      </c>
      <c r="B187" t="s">
        <v>187</v>
      </c>
      <c r="C187" t="s">
        <v>188</v>
      </c>
      <c r="D187" t="s">
        <v>189</v>
      </c>
      <c r="E187" t="s">
        <v>190</v>
      </c>
      <c r="F187" t="s">
        <v>191</v>
      </c>
      <c r="G187" t="s">
        <v>192</v>
      </c>
      <c r="H187" s="1">
        <v>1</v>
      </c>
      <c r="I187" s="1">
        <v>33</v>
      </c>
      <c r="J187" s="1">
        <v>33</v>
      </c>
      <c r="K187" s="1">
        <v>5300</v>
      </c>
      <c r="L187" t="s">
        <v>59</v>
      </c>
      <c r="M187" t="s">
        <v>60</v>
      </c>
      <c r="N187" s="1">
        <v>2733330</v>
      </c>
      <c r="O187" s="1">
        <v>2733570</v>
      </c>
      <c r="P187" s="1">
        <v>4398.75</v>
      </c>
      <c r="Q187" s="1">
        <v>445510</v>
      </c>
      <c r="R187" s="1">
        <v>457150</v>
      </c>
      <c r="S187" s="1">
        <v>883360</v>
      </c>
      <c r="T187" s="1">
        <v>0</v>
      </c>
      <c r="U187" s="1">
        <v>0</v>
      </c>
      <c r="V187" s="1">
        <v>0</v>
      </c>
      <c r="W187" s="1">
        <v>2123364</v>
      </c>
      <c r="X187" s="1">
        <v>2123364</v>
      </c>
      <c r="Y187" s="1">
        <v>4285.18</v>
      </c>
      <c r="Z187" s="1">
        <v>0</v>
      </c>
      <c r="AA187" s="1">
        <v>0</v>
      </c>
      <c r="AB187" s="1">
        <v>902660</v>
      </c>
      <c r="AC187" s="1">
        <v>883293.92</v>
      </c>
      <c r="AD187" s="1">
        <v>0</v>
      </c>
      <c r="AE187" s="1">
        <v>0</v>
      </c>
      <c r="AF187" s="1">
        <v>0</v>
      </c>
      <c r="AG187" s="1">
        <v>0</v>
      </c>
      <c r="AH187" s="1">
        <v>0</v>
      </c>
      <c r="AI187" s="1">
        <v>610206</v>
      </c>
      <c r="AJ187" s="1">
        <v>113.57</v>
      </c>
      <c r="AK187" s="1">
        <v>0</v>
      </c>
      <c r="AL187" s="1">
        <v>0</v>
      </c>
      <c r="AM187" s="1">
        <v>0</v>
      </c>
      <c r="AN187" s="1">
        <v>0</v>
      </c>
      <c r="AO187" s="1">
        <v>0</v>
      </c>
      <c r="AP187" s="1">
        <v>0</v>
      </c>
      <c r="AQ187" s="1">
        <v>0</v>
      </c>
      <c r="AR187" s="1">
        <v>2123364</v>
      </c>
      <c r="AS187" s="1">
        <v>4285.18</v>
      </c>
      <c r="AT187" s="1">
        <v>0</v>
      </c>
      <c r="AU187" s="1">
        <v>267781.38</v>
      </c>
      <c r="AV187" s="1">
        <v>0</v>
      </c>
      <c r="AW187" s="1">
        <v>840787.6</v>
      </c>
      <c r="AX187" s="1">
        <v>657599.24</v>
      </c>
      <c r="AY187" t="s">
        <v>61</v>
      </c>
      <c r="AZ187" s="1">
        <v>1</v>
      </c>
      <c r="BA187" s="5">
        <v>2035460.5</v>
      </c>
      <c r="BB187" s="5">
        <v>0</v>
      </c>
      <c r="BC187">
        <f t="shared" si="6"/>
        <v>610206</v>
      </c>
      <c r="BD187">
        <f t="shared" si="7"/>
        <v>2123124</v>
      </c>
    </row>
    <row r="188" spans="1:56">
      <c r="A188" t="s">
        <v>313</v>
      </c>
      <c r="B188" t="s">
        <v>193</v>
      </c>
      <c r="C188" t="s">
        <v>194</v>
      </c>
      <c r="D188" t="s">
        <v>189</v>
      </c>
      <c r="E188" t="s">
        <v>190</v>
      </c>
      <c r="F188" t="s">
        <v>191</v>
      </c>
      <c r="G188" t="s">
        <v>192</v>
      </c>
      <c r="H188" s="1">
        <v>1</v>
      </c>
      <c r="I188" s="1">
        <v>33</v>
      </c>
      <c r="J188" s="1">
        <v>33</v>
      </c>
      <c r="K188" s="1">
        <v>1515</v>
      </c>
      <c r="L188" t="s">
        <v>59</v>
      </c>
      <c r="M188" t="s">
        <v>60</v>
      </c>
      <c r="N188" s="1">
        <v>234410</v>
      </c>
      <c r="O188" s="1">
        <v>235860</v>
      </c>
      <c r="P188" s="1">
        <v>984</v>
      </c>
      <c r="Q188" s="1">
        <v>37190</v>
      </c>
      <c r="R188" s="1">
        <v>45520</v>
      </c>
      <c r="S188" s="1">
        <v>85440</v>
      </c>
      <c r="T188" s="1">
        <v>0</v>
      </c>
      <c r="U188" s="1">
        <v>0</v>
      </c>
      <c r="V188" s="1">
        <v>0</v>
      </c>
      <c r="W188" s="1">
        <v>164029</v>
      </c>
      <c r="X188" s="1">
        <v>164029</v>
      </c>
      <c r="Y188" s="1">
        <v>1212</v>
      </c>
      <c r="Z188" s="1">
        <v>0</v>
      </c>
      <c r="AA188" s="1">
        <v>0</v>
      </c>
      <c r="AB188" s="1">
        <v>82710</v>
      </c>
      <c r="AC188" s="1">
        <v>85431.679999999993</v>
      </c>
      <c r="AD188" s="1">
        <v>0</v>
      </c>
      <c r="AE188" s="1">
        <v>0</v>
      </c>
      <c r="AF188" s="1">
        <v>0</v>
      </c>
      <c r="AG188" s="1">
        <v>0</v>
      </c>
      <c r="AH188" s="1">
        <v>0</v>
      </c>
      <c r="AI188" s="1">
        <v>69621</v>
      </c>
      <c r="AJ188" s="1">
        <v>0</v>
      </c>
      <c r="AK188" s="1">
        <v>0</v>
      </c>
      <c r="AL188" s="1">
        <v>0</v>
      </c>
      <c r="AM188" s="1">
        <v>0</v>
      </c>
      <c r="AN188" s="1">
        <v>0</v>
      </c>
      <c r="AO188" s="1">
        <v>2210</v>
      </c>
      <c r="AP188" s="1">
        <v>2210</v>
      </c>
      <c r="AQ188" s="1">
        <v>0</v>
      </c>
      <c r="AR188" s="1">
        <v>164029</v>
      </c>
      <c r="AS188" s="1">
        <v>984</v>
      </c>
      <c r="AT188" s="1">
        <v>0</v>
      </c>
      <c r="AU188" s="1">
        <v>102157.89</v>
      </c>
      <c r="AV188" s="1">
        <v>0</v>
      </c>
      <c r="AW188" s="1">
        <v>0</v>
      </c>
      <c r="AX188" s="1">
        <v>0</v>
      </c>
      <c r="AY188" t="s">
        <v>61</v>
      </c>
      <c r="AZ188" s="1">
        <v>1</v>
      </c>
      <c r="BA188" s="5">
        <v>575700</v>
      </c>
      <c r="BB188" s="5">
        <v>0</v>
      </c>
      <c r="BC188">
        <f t="shared" si="6"/>
        <v>69621</v>
      </c>
      <c r="BD188">
        <f t="shared" si="7"/>
        <v>164789</v>
      </c>
    </row>
    <row r="189" spans="1:56">
      <c r="A189" t="s">
        <v>313</v>
      </c>
      <c r="B189" t="s">
        <v>195</v>
      </c>
      <c r="C189" t="s">
        <v>196</v>
      </c>
      <c r="D189" t="s">
        <v>197</v>
      </c>
      <c r="E189" t="s">
        <v>198</v>
      </c>
      <c r="F189" t="s">
        <v>199</v>
      </c>
      <c r="G189" t="s">
        <v>198</v>
      </c>
      <c r="H189" s="1">
        <v>1</v>
      </c>
      <c r="I189" s="1">
        <v>33</v>
      </c>
      <c r="J189" s="1">
        <v>33</v>
      </c>
      <c r="K189" s="1">
        <v>1510</v>
      </c>
      <c r="L189" t="s">
        <v>59</v>
      </c>
      <c r="M189" t="s">
        <v>60</v>
      </c>
      <c r="N189" s="1">
        <v>582660</v>
      </c>
      <c r="O189" s="1">
        <v>598040</v>
      </c>
      <c r="P189" s="1">
        <v>1291.6400000000001</v>
      </c>
      <c r="Q189" s="1">
        <v>91180</v>
      </c>
      <c r="R189" s="1">
        <v>104010</v>
      </c>
      <c r="S189" s="1">
        <v>151660</v>
      </c>
      <c r="T189" s="1">
        <v>50140</v>
      </c>
      <c r="U189" s="1">
        <v>0</v>
      </c>
      <c r="V189" s="1">
        <v>0</v>
      </c>
      <c r="W189" s="1">
        <v>484591</v>
      </c>
      <c r="X189" s="1">
        <v>484591</v>
      </c>
      <c r="Y189" s="1">
        <v>1224.04</v>
      </c>
      <c r="Z189" s="1">
        <v>0</v>
      </c>
      <c r="AA189" s="1">
        <v>0</v>
      </c>
      <c r="AB189" s="1">
        <v>195190</v>
      </c>
      <c r="AC189" s="1">
        <v>151660</v>
      </c>
      <c r="AD189" s="1">
        <v>50140</v>
      </c>
      <c r="AE189" s="1">
        <v>0</v>
      </c>
      <c r="AF189" s="1">
        <v>0</v>
      </c>
      <c r="AG189" s="1">
        <v>0</v>
      </c>
      <c r="AH189" s="1">
        <v>0</v>
      </c>
      <c r="AI189" s="1">
        <v>113449</v>
      </c>
      <c r="AJ189" s="1">
        <v>67.599999999999994</v>
      </c>
      <c r="AK189" s="1">
        <v>0</v>
      </c>
      <c r="AL189" s="1">
        <v>0</v>
      </c>
      <c r="AM189" s="1">
        <v>0</v>
      </c>
      <c r="AN189" s="1">
        <v>0</v>
      </c>
      <c r="AO189" s="1">
        <v>0</v>
      </c>
      <c r="AP189" s="1">
        <v>0</v>
      </c>
      <c r="AQ189" s="1">
        <v>0</v>
      </c>
      <c r="AR189" s="1">
        <v>484591</v>
      </c>
      <c r="AS189" s="1">
        <v>1224.04</v>
      </c>
      <c r="AT189" s="1">
        <v>0</v>
      </c>
      <c r="AU189" s="1">
        <v>49035.79</v>
      </c>
      <c r="AV189" s="1">
        <v>0</v>
      </c>
      <c r="AW189" s="1">
        <v>203073.37</v>
      </c>
      <c r="AX189" s="1">
        <v>158828.32999999999</v>
      </c>
      <c r="AY189" t="s">
        <v>61</v>
      </c>
      <c r="AZ189" s="1">
        <v>1</v>
      </c>
      <c r="BA189" s="5">
        <v>581419</v>
      </c>
      <c r="BB189" s="5">
        <v>0</v>
      </c>
      <c r="BC189">
        <f t="shared" si="6"/>
        <v>113449</v>
      </c>
      <c r="BD189">
        <f t="shared" si="7"/>
        <v>469211</v>
      </c>
    </row>
    <row r="190" spans="1:56">
      <c r="A190" t="s">
        <v>313</v>
      </c>
      <c r="B190" t="s">
        <v>307</v>
      </c>
      <c r="C190" t="s">
        <v>308</v>
      </c>
      <c r="D190" t="s">
        <v>197</v>
      </c>
      <c r="E190" t="s">
        <v>202</v>
      </c>
      <c r="F190" t="s">
        <v>202</v>
      </c>
      <c r="G190" t="s">
        <v>211</v>
      </c>
      <c r="H190" s="1">
        <v>1</v>
      </c>
      <c r="I190" s="1">
        <v>33</v>
      </c>
      <c r="J190" s="1">
        <v>33</v>
      </c>
      <c r="K190" s="1">
        <v>9990</v>
      </c>
      <c r="L190" t="s">
        <v>59</v>
      </c>
      <c r="M190" t="s">
        <v>60</v>
      </c>
      <c r="N190" s="1">
        <v>5191060</v>
      </c>
      <c r="O190" s="1">
        <v>5224860</v>
      </c>
      <c r="P190" s="1">
        <v>10152</v>
      </c>
      <c r="Q190" s="1">
        <v>900760</v>
      </c>
      <c r="R190" s="1">
        <v>875420</v>
      </c>
      <c r="S190" s="1">
        <v>1807380</v>
      </c>
      <c r="T190" s="1">
        <v>0</v>
      </c>
      <c r="U190" s="1">
        <v>0</v>
      </c>
      <c r="V190" s="1">
        <v>0</v>
      </c>
      <c r="W190" s="1">
        <v>4898003</v>
      </c>
      <c r="X190" s="1">
        <v>4898003</v>
      </c>
      <c r="Y190" s="1">
        <v>10032</v>
      </c>
      <c r="Z190" s="1">
        <v>0</v>
      </c>
      <c r="AA190" s="1">
        <v>0</v>
      </c>
      <c r="AB190" s="1">
        <v>1600425</v>
      </c>
      <c r="AC190" s="1">
        <v>1807380</v>
      </c>
      <c r="AD190" s="1">
        <v>0</v>
      </c>
      <c r="AE190" s="1">
        <v>326857</v>
      </c>
      <c r="AF190" s="1">
        <v>120</v>
      </c>
      <c r="AG190" s="1">
        <v>0</v>
      </c>
      <c r="AH190" s="1">
        <v>0</v>
      </c>
      <c r="AI190" s="1">
        <v>0</v>
      </c>
      <c r="AJ190" s="1">
        <v>0</v>
      </c>
      <c r="AK190" s="1">
        <v>0</v>
      </c>
      <c r="AL190" s="1">
        <v>0</v>
      </c>
      <c r="AM190" s="1">
        <v>0</v>
      </c>
      <c r="AN190" s="1">
        <v>0</v>
      </c>
      <c r="AO190" s="1">
        <v>0</v>
      </c>
      <c r="AP190" s="1">
        <v>0</v>
      </c>
      <c r="AQ190" s="1">
        <v>0</v>
      </c>
      <c r="AR190" s="1">
        <v>4898003</v>
      </c>
      <c r="AS190" s="1">
        <v>10032</v>
      </c>
      <c r="AT190" s="1">
        <v>0</v>
      </c>
      <c r="AU190" s="1">
        <v>81726.320000000007</v>
      </c>
      <c r="AV190" s="1">
        <v>0</v>
      </c>
      <c r="AW190" s="1">
        <v>585074</v>
      </c>
      <c r="AX190" s="1">
        <v>457600</v>
      </c>
      <c r="AY190" t="s">
        <v>61</v>
      </c>
      <c r="AZ190" s="1">
        <v>1</v>
      </c>
      <c r="BA190" s="5">
        <v>4688250</v>
      </c>
      <c r="BB190" s="5">
        <v>153900</v>
      </c>
      <c r="BC190">
        <f t="shared" si="6"/>
        <v>326857</v>
      </c>
      <c r="BD190">
        <f t="shared" si="7"/>
        <v>4864203</v>
      </c>
    </row>
    <row r="191" spans="1:56">
      <c r="A191" t="s">
        <v>313</v>
      </c>
      <c r="B191" t="s">
        <v>200</v>
      </c>
      <c r="C191" t="s">
        <v>201</v>
      </c>
      <c r="D191" t="s">
        <v>197</v>
      </c>
      <c r="E191" t="s">
        <v>202</v>
      </c>
      <c r="F191" t="s">
        <v>203</v>
      </c>
      <c r="G191" t="s">
        <v>203</v>
      </c>
      <c r="H191" s="1">
        <v>1</v>
      </c>
      <c r="I191" s="1">
        <v>132</v>
      </c>
      <c r="J191" s="1">
        <v>132</v>
      </c>
      <c r="K191" s="1">
        <v>11500</v>
      </c>
      <c r="L191" t="s">
        <v>59</v>
      </c>
      <c r="M191" t="s">
        <v>60</v>
      </c>
      <c r="N191" s="1">
        <v>5689785</v>
      </c>
      <c r="O191" s="1">
        <v>5732505</v>
      </c>
      <c r="P191" s="1">
        <v>10800</v>
      </c>
      <c r="Q191" s="1">
        <v>971280</v>
      </c>
      <c r="R191" s="1">
        <v>935310</v>
      </c>
      <c r="S191" s="1">
        <v>1938090</v>
      </c>
      <c r="T191" s="1">
        <v>0</v>
      </c>
      <c r="U191" s="1">
        <v>0</v>
      </c>
      <c r="V191" s="1">
        <v>0</v>
      </c>
      <c r="W191" s="1">
        <v>4390306</v>
      </c>
      <c r="X191" s="1">
        <v>4390306</v>
      </c>
      <c r="Y191" s="1">
        <v>10800</v>
      </c>
      <c r="Z191" s="1">
        <v>0</v>
      </c>
      <c r="AA191" s="1">
        <v>0</v>
      </c>
      <c r="AB191" s="1">
        <v>1184745</v>
      </c>
      <c r="AC191" s="1">
        <v>1931490</v>
      </c>
      <c r="AD191" s="1">
        <v>0</v>
      </c>
      <c r="AE191" s="1">
        <v>657379</v>
      </c>
      <c r="AF191" s="1">
        <v>0</v>
      </c>
      <c r="AG191" s="1">
        <v>684820</v>
      </c>
      <c r="AH191" s="1">
        <v>0</v>
      </c>
      <c r="AI191" s="1">
        <v>0</v>
      </c>
      <c r="AJ191" s="1">
        <v>0</v>
      </c>
      <c r="AK191" s="1">
        <v>0</v>
      </c>
      <c r="AL191" s="1">
        <v>0</v>
      </c>
      <c r="AM191" s="1">
        <v>0</v>
      </c>
      <c r="AN191" s="1">
        <v>0</v>
      </c>
      <c r="AO191" s="1">
        <v>0</v>
      </c>
      <c r="AP191" s="1">
        <v>0</v>
      </c>
      <c r="AQ191" s="1">
        <v>0</v>
      </c>
      <c r="AR191" s="1">
        <v>4390306</v>
      </c>
      <c r="AS191" s="1">
        <v>10800</v>
      </c>
      <c r="AT191" s="1">
        <v>0</v>
      </c>
      <c r="AU191" s="1">
        <v>0</v>
      </c>
      <c r="AV191" s="1">
        <v>0</v>
      </c>
      <c r="AW191" s="1">
        <v>2134096</v>
      </c>
      <c r="AX191" s="1">
        <v>1879079</v>
      </c>
      <c r="AY191" t="s">
        <v>61</v>
      </c>
      <c r="AZ191" s="1">
        <v>1</v>
      </c>
      <c r="BA191" s="5">
        <v>5130000</v>
      </c>
      <c r="BB191" s="5">
        <v>0</v>
      </c>
      <c r="BC191">
        <f t="shared" si="6"/>
        <v>1342199</v>
      </c>
      <c r="BD191">
        <f t="shared" si="7"/>
        <v>4347586</v>
      </c>
    </row>
    <row r="192" spans="1:56">
      <c r="A192" t="s">
        <v>313</v>
      </c>
      <c r="B192" t="s">
        <v>314</v>
      </c>
      <c r="C192" t="s">
        <v>315</v>
      </c>
      <c r="D192" t="s">
        <v>197</v>
      </c>
      <c r="E192" t="s">
        <v>202</v>
      </c>
      <c r="F192" t="s">
        <v>203</v>
      </c>
      <c r="G192" t="s">
        <v>203</v>
      </c>
      <c r="H192" s="1">
        <v>1</v>
      </c>
      <c r="I192" s="1">
        <v>33</v>
      </c>
      <c r="J192" s="1">
        <v>33</v>
      </c>
      <c r="K192" s="1">
        <v>4250</v>
      </c>
      <c r="L192" t="s">
        <v>59</v>
      </c>
      <c r="M192" t="s">
        <v>60</v>
      </c>
      <c r="N192" s="1">
        <v>2058400</v>
      </c>
      <c r="O192" s="1">
        <v>2078600</v>
      </c>
      <c r="P192" s="1">
        <v>3861.1</v>
      </c>
      <c r="Q192" s="1">
        <v>353100</v>
      </c>
      <c r="R192" s="1">
        <v>352800</v>
      </c>
      <c r="S192" s="1">
        <v>442100</v>
      </c>
      <c r="T192" s="1">
        <v>153600</v>
      </c>
      <c r="U192" s="1">
        <v>0</v>
      </c>
      <c r="V192" s="1">
        <v>0</v>
      </c>
      <c r="W192" s="1">
        <v>2064496</v>
      </c>
      <c r="X192" s="1">
        <v>2064496</v>
      </c>
      <c r="Y192" s="1">
        <v>3817.04</v>
      </c>
      <c r="Z192" s="1">
        <v>0</v>
      </c>
      <c r="AA192" s="1">
        <v>0</v>
      </c>
      <c r="AB192" s="1">
        <v>705900</v>
      </c>
      <c r="AC192" s="1">
        <v>442100</v>
      </c>
      <c r="AD192" s="1">
        <v>153600</v>
      </c>
      <c r="AE192" s="1">
        <v>0</v>
      </c>
      <c r="AF192" s="1">
        <v>0</v>
      </c>
      <c r="AG192" s="1">
        <v>0</v>
      </c>
      <c r="AH192" s="1">
        <v>0</v>
      </c>
      <c r="AI192" s="1">
        <v>14104</v>
      </c>
      <c r="AJ192" s="1">
        <v>44.06</v>
      </c>
      <c r="AK192" s="1">
        <v>0</v>
      </c>
      <c r="AL192" s="1">
        <v>0</v>
      </c>
      <c r="AM192" s="1">
        <v>0</v>
      </c>
      <c r="AN192" s="1">
        <v>0</v>
      </c>
      <c r="AO192" s="1">
        <v>0</v>
      </c>
      <c r="AP192" s="1">
        <v>0</v>
      </c>
      <c r="AQ192" s="1">
        <v>0</v>
      </c>
      <c r="AR192" s="1">
        <v>2064496</v>
      </c>
      <c r="AS192" s="1">
        <v>3817.04</v>
      </c>
      <c r="AT192" s="1">
        <v>0</v>
      </c>
      <c r="AU192" s="1">
        <v>81726.320000000007</v>
      </c>
      <c r="AV192" s="1">
        <v>0</v>
      </c>
      <c r="AW192" s="1">
        <v>25246.080000000002</v>
      </c>
      <c r="AX192" s="1">
        <v>19745.54</v>
      </c>
      <c r="AY192" t="s">
        <v>61</v>
      </c>
      <c r="AZ192" s="1">
        <v>1</v>
      </c>
      <c r="BA192" s="5">
        <v>1813094</v>
      </c>
      <c r="BB192" s="5">
        <v>0</v>
      </c>
      <c r="BC192">
        <f t="shared" si="6"/>
        <v>14104</v>
      </c>
      <c r="BD192">
        <f t="shared" si="7"/>
        <v>2044296</v>
      </c>
    </row>
    <row r="193" spans="1:56">
      <c r="A193" t="s">
        <v>313</v>
      </c>
      <c r="B193" t="s">
        <v>204</v>
      </c>
      <c r="C193" t="s">
        <v>205</v>
      </c>
      <c r="D193" t="s">
        <v>197</v>
      </c>
      <c r="E193" t="s">
        <v>202</v>
      </c>
      <c r="F193" t="s">
        <v>203</v>
      </c>
      <c r="G193" t="s">
        <v>206</v>
      </c>
      <c r="H193" s="1">
        <v>1</v>
      </c>
      <c r="I193" s="1">
        <v>33</v>
      </c>
      <c r="J193" s="1">
        <v>33</v>
      </c>
      <c r="K193" s="1">
        <v>3700</v>
      </c>
      <c r="L193" t="s">
        <v>59</v>
      </c>
      <c r="M193" t="s">
        <v>60</v>
      </c>
      <c r="N193" s="1">
        <v>1855030</v>
      </c>
      <c r="O193" s="1">
        <v>1863200</v>
      </c>
      <c r="P193" s="1">
        <v>3445.68</v>
      </c>
      <c r="Q193" s="1">
        <v>315850</v>
      </c>
      <c r="R193" s="1">
        <v>356140</v>
      </c>
      <c r="S193" s="1">
        <v>510370</v>
      </c>
      <c r="T193" s="1">
        <v>175330</v>
      </c>
      <c r="U193" s="1">
        <v>0</v>
      </c>
      <c r="V193" s="1">
        <v>0</v>
      </c>
      <c r="W193" s="1">
        <v>1624827</v>
      </c>
      <c r="X193" s="1">
        <v>1624827</v>
      </c>
      <c r="Y193" s="1">
        <v>3388.61</v>
      </c>
      <c r="Z193" s="1">
        <v>0</v>
      </c>
      <c r="AA193" s="1">
        <v>0</v>
      </c>
      <c r="AB193" s="1">
        <v>671990</v>
      </c>
      <c r="AC193" s="1">
        <v>510370</v>
      </c>
      <c r="AD193" s="1">
        <v>175330</v>
      </c>
      <c r="AE193" s="1">
        <v>0</v>
      </c>
      <c r="AF193" s="1">
        <v>0</v>
      </c>
      <c r="AG193" s="1">
        <v>0</v>
      </c>
      <c r="AH193" s="1">
        <v>0</v>
      </c>
      <c r="AI193" s="1">
        <v>238373</v>
      </c>
      <c r="AJ193" s="1">
        <v>57.07</v>
      </c>
      <c r="AK193" s="1">
        <v>0</v>
      </c>
      <c r="AL193" s="1">
        <v>0</v>
      </c>
      <c r="AM193" s="1">
        <v>0</v>
      </c>
      <c r="AN193" s="1">
        <v>0</v>
      </c>
      <c r="AO193" s="1">
        <v>0</v>
      </c>
      <c r="AP193" s="1">
        <v>0</v>
      </c>
      <c r="AQ193" s="1">
        <v>0</v>
      </c>
      <c r="AR193" s="1">
        <v>1624827</v>
      </c>
      <c r="AS193" s="1">
        <v>3388.61</v>
      </c>
      <c r="AT193" s="1">
        <v>0</v>
      </c>
      <c r="AU193" s="1">
        <v>112237.49</v>
      </c>
      <c r="AV193" s="1">
        <v>0</v>
      </c>
      <c r="AW193" s="1">
        <v>426687.99</v>
      </c>
      <c r="AX193" s="1">
        <v>333722.45</v>
      </c>
      <c r="AY193" t="s">
        <v>61</v>
      </c>
      <c r="AZ193" s="1">
        <v>1</v>
      </c>
      <c r="BA193" s="5">
        <v>1609589.75</v>
      </c>
      <c r="BB193" s="5">
        <v>0</v>
      </c>
      <c r="BC193">
        <f t="shared" si="6"/>
        <v>238373</v>
      </c>
      <c r="BD193">
        <f t="shared" si="7"/>
        <v>1616657</v>
      </c>
    </row>
    <row r="194" spans="1:56">
      <c r="A194" t="s">
        <v>313</v>
      </c>
      <c r="B194" t="s">
        <v>207</v>
      </c>
      <c r="C194" t="s">
        <v>208</v>
      </c>
      <c r="D194" t="s">
        <v>197</v>
      </c>
      <c r="E194" t="s">
        <v>202</v>
      </c>
      <c r="F194" t="s">
        <v>203</v>
      </c>
      <c r="G194" t="s">
        <v>203</v>
      </c>
      <c r="H194" s="1">
        <v>1</v>
      </c>
      <c r="I194" s="1">
        <v>33</v>
      </c>
      <c r="J194" s="1">
        <v>33</v>
      </c>
      <c r="K194" s="1">
        <v>2200</v>
      </c>
      <c r="L194" t="s">
        <v>59</v>
      </c>
      <c r="M194" t="s">
        <v>60</v>
      </c>
      <c r="N194" s="1">
        <v>650180</v>
      </c>
      <c r="O194" s="1">
        <v>654620</v>
      </c>
      <c r="P194" s="1">
        <v>1945.5</v>
      </c>
      <c r="Q194" s="1">
        <v>116615</v>
      </c>
      <c r="R194" s="1">
        <v>99115</v>
      </c>
      <c r="S194" s="1">
        <v>183900</v>
      </c>
      <c r="T194" s="1">
        <v>0</v>
      </c>
      <c r="U194" s="1">
        <v>0</v>
      </c>
      <c r="V194" s="1">
        <v>0</v>
      </c>
      <c r="W194" s="1">
        <v>512195</v>
      </c>
      <c r="X194" s="1">
        <v>512195</v>
      </c>
      <c r="Y194" s="1">
        <v>1760</v>
      </c>
      <c r="Z194" s="1">
        <v>0</v>
      </c>
      <c r="AA194" s="1">
        <v>0</v>
      </c>
      <c r="AB194" s="1">
        <v>215730</v>
      </c>
      <c r="AC194" s="1">
        <v>183897.97</v>
      </c>
      <c r="AD194" s="1">
        <v>0</v>
      </c>
      <c r="AE194" s="1">
        <v>0</v>
      </c>
      <c r="AF194" s="1">
        <v>0</v>
      </c>
      <c r="AG194" s="1">
        <v>0</v>
      </c>
      <c r="AH194" s="1">
        <v>0</v>
      </c>
      <c r="AI194" s="1">
        <v>142425</v>
      </c>
      <c r="AJ194" s="1">
        <v>274.13</v>
      </c>
      <c r="AK194" s="1">
        <v>0</v>
      </c>
      <c r="AL194" s="1">
        <v>0</v>
      </c>
      <c r="AM194" s="1">
        <v>0</v>
      </c>
      <c r="AN194" s="1">
        <v>0</v>
      </c>
      <c r="AO194" s="1">
        <v>0</v>
      </c>
      <c r="AP194" s="1">
        <v>0</v>
      </c>
      <c r="AQ194" s="1">
        <v>0</v>
      </c>
      <c r="AR194" s="1">
        <v>512195</v>
      </c>
      <c r="AS194" s="1">
        <v>1671.37</v>
      </c>
      <c r="AT194" s="1">
        <v>0</v>
      </c>
      <c r="AU194" s="1">
        <v>49035.79</v>
      </c>
      <c r="AV194" s="1">
        <v>0</v>
      </c>
      <c r="AW194" s="1">
        <v>254941.5</v>
      </c>
      <c r="AX194" s="1">
        <v>199395.59</v>
      </c>
      <c r="AY194" t="s">
        <v>61</v>
      </c>
      <c r="AZ194" s="1">
        <v>1</v>
      </c>
      <c r="BA194" s="5">
        <v>836000</v>
      </c>
      <c r="BB194" s="5">
        <v>0</v>
      </c>
      <c r="BC194">
        <f t="shared" si="6"/>
        <v>142425</v>
      </c>
      <c r="BD194">
        <f t="shared" si="7"/>
        <v>507755</v>
      </c>
    </row>
    <row r="195" spans="1:56">
      <c r="A195" t="s">
        <v>313</v>
      </c>
      <c r="B195" t="s">
        <v>209</v>
      </c>
      <c r="C195" t="s">
        <v>210</v>
      </c>
      <c r="D195" t="s">
        <v>197</v>
      </c>
      <c r="E195" t="s">
        <v>202</v>
      </c>
      <c r="F195" t="s">
        <v>202</v>
      </c>
      <c r="G195" t="s">
        <v>211</v>
      </c>
      <c r="H195" s="1">
        <v>1</v>
      </c>
      <c r="I195" s="1">
        <v>132</v>
      </c>
      <c r="J195" s="1">
        <v>132</v>
      </c>
      <c r="K195" s="1">
        <v>45000</v>
      </c>
      <c r="L195" t="s">
        <v>59</v>
      </c>
      <c r="M195" t="s">
        <v>60</v>
      </c>
      <c r="N195" s="1">
        <v>25747420</v>
      </c>
      <c r="O195" s="1">
        <v>25752780</v>
      </c>
      <c r="P195" s="1">
        <v>42024</v>
      </c>
      <c r="Q195" s="1">
        <v>4215820</v>
      </c>
      <c r="R195" s="1">
        <v>4286980</v>
      </c>
      <c r="S195" s="1">
        <v>8633780</v>
      </c>
      <c r="T195" s="1">
        <v>0</v>
      </c>
      <c r="U195" s="1">
        <v>0</v>
      </c>
      <c r="V195" s="1">
        <v>0</v>
      </c>
      <c r="W195" s="1">
        <v>21416472</v>
      </c>
      <c r="X195" s="1">
        <v>21416472</v>
      </c>
      <c r="Y195" s="1">
        <v>42000</v>
      </c>
      <c r="Z195" s="1">
        <v>0</v>
      </c>
      <c r="AA195" s="1">
        <v>0</v>
      </c>
      <c r="AB195" s="1">
        <v>6137099</v>
      </c>
      <c r="AC195" s="1">
        <v>8610760</v>
      </c>
      <c r="AD195" s="1">
        <v>0</v>
      </c>
      <c r="AE195" s="1">
        <v>2154196</v>
      </c>
      <c r="AF195" s="1">
        <v>0</v>
      </c>
      <c r="AG195" s="1">
        <v>2182112</v>
      </c>
      <c r="AH195" s="1">
        <v>24</v>
      </c>
      <c r="AI195" s="1">
        <v>0</v>
      </c>
      <c r="AJ195" s="1">
        <v>0</v>
      </c>
      <c r="AK195" s="1">
        <v>0</v>
      </c>
      <c r="AL195" s="1">
        <v>0</v>
      </c>
      <c r="AM195" s="1">
        <v>0</v>
      </c>
      <c r="AN195" s="1">
        <v>0</v>
      </c>
      <c r="AO195" s="1">
        <v>0</v>
      </c>
      <c r="AP195" s="1">
        <v>0</v>
      </c>
      <c r="AQ195" s="1">
        <v>0</v>
      </c>
      <c r="AR195" s="1">
        <v>21416472</v>
      </c>
      <c r="AS195" s="1">
        <v>42000</v>
      </c>
      <c r="AT195" s="1">
        <v>0</v>
      </c>
      <c r="AU195" s="1">
        <v>0</v>
      </c>
      <c r="AV195" s="1">
        <v>0</v>
      </c>
      <c r="AW195" s="1">
        <v>6894730</v>
      </c>
      <c r="AX195" s="1">
        <v>6070831</v>
      </c>
      <c r="AY195" t="s">
        <v>61</v>
      </c>
      <c r="AZ195" s="1">
        <v>1</v>
      </c>
      <c r="BA195" s="5">
        <v>19950000</v>
      </c>
      <c r="BB195" s="5">
        <v>0</v>
      </c>
      <c r="BC195">
        <f t="shared" si="6"/>
        <v>4336308</v>
      </c>
      <c r="BD195">
        <f t="shared" si="7"/>
        <v>21411112</v>
      </c>
    </row>
    <row r="196" spans="1:56">
      <c r="A196" t="s">
        <v>313</v>
      </c>
      <c r="B196" t="s">
        <v>212</v>
      </c>
      <c r="C196" t="s">
        <v>213</v>
      </c>
      <c r="D196" t="s">
        <v>197</v>
      </c>
      <c r="E196" t="s">
        <v>202</v>
      </c>
      <c r="F196" t="s">
        <v>202</v>
      </c>
      <c r="G196" t="s">
        <v>214</v>
      </c>
      <c r="H196" s="1">
        <v>1</v>
      </c>
      <c r="I196" s="1">
        <v>132</v>
      </c>
      <c r="J196" s="1">
        <v>132</v>
      </c>
      <c r="K196" s="1">
        <v>33000</v>
      </c>
      <c r="L196" t="s">
        <v>59</v>
      </c>
      <c r="M196" t="s">
        <v>60</v>
      </c>
      <c r="N196" s="1">
        <v>15044410</v>
      </c>
      <c r="O196" s="1">
        <v>15079940</v>
      </c>
      <c r="P196" s="1">
        <v>28407.200000000001</v>
      </c>
      <c r="Q196" s="1">
        <v>2549540</v>
      </c>
      <c r="R196" s="1">
        <v>2506660</v>
      </c>
      <c r="S196" s="1">
        <v>3777980</v>
      </c>
      <c r="T196" s="1">
        <v>1234060</v>
      </c>
      <c r="U196" s="1">
        <v>0</v>
      </c>
      <c r="V196" s="1">
        <v>0</v>
      </c>
      <c r="W196" s="1">
        <v>14214280</v>
      </c>
      <c r="X196" s="1">
        <v>14214280</v>
      </c>
      <c r="Y196" s="1">
        <v>28407.200000000001</v>
      </c>
      <c r="Z196" s="1">
        <v>0</v>
      </c>
      <c r="AA196" s="1">
        <v>0</v>
      </c>
      <c r="AB196" s="1">
        <v>4624846</v>
      </c>
      <c r="AC196" s="1">
        <v>3777980</v>
      </c>
      <c r="AD196" s="1">
        <v>1234060</v>
      </c>
      <c r="AE196" s="1">
        <v>422888</v>
      </c>
      <c r="AF196" s="1">
        <v>0</v>
      </c>
      <c r="AG196" s="1">
        <v>442772</v>
      </c>
      <c r="AH196" s="1">
        <v>0</v>
      </c>
      <c r="AI196" s="1">
        <v>0</v>
      </c>
      <c r="AJ196" s="1">
        <v>0</v>
      </c>
      <c r="AK196" s="1">
        <v>0</v>
      </c>
      <c r="AL196" s="1">
        <v>0</v>
      </c>
      <c r="AM196" s="1">
        <v>0</v>
      </c>
      <c r="AN196" s="1">
        <v>0</v>
      </c>
      <c r="AO196" s="1">
        <v>0</v>
      </c>
      <c r="AP196" s="1">
        <v>0</v>
      </c>
      <c r="AQ196" s="1">
        <v>0</v>
      </c>
      <c r="AR196" s="1">
        <v>14214280</v>
      </c>
      <c r="AS196" s="1">
        <v>28407.200000000001</v>
      </c>
      <c r="AT196" s="1">
        <v>0</v>
      </c>
      <c r="AU196" s="1">
        <v>0</v>
      </c>
      <c r="AV196" s="1">
        <v>0</v>
      </c>
      <c r="AW196" s="1">
        <v>1376399</v>
      </c>
      <c r="AX196" s="1">
        <v>1211924</v>
      </c>
      <c r="AY196" t="s">
        <v>61</v>
      </c>
      <c r="AZ196" s="1">
        <v>1</v>
      </c>
      <c r="BA196" s="5">
        <v>13493420</v>
      </c>
      <c r="BB196" s="5">
        <v>0</v>
      </c>
      <c r="BC196">
        <f t="shared" si="6"/>
        <v>865660</v>
      </c>
      <c r="BD196">
        <f t="shared" si="7"/>
        <v>14178750</v>
      </c>
    </row>
    <row r="197" spans="1:56">
      <c r="A197" t="s">
        <v>313</v>
      </c>
      <c r="B197" t="s">
        <v>219</v>
      </c>
      <c r="C197" t="s">
        <v>220</v>
      </c>
      <c r="D197" t="s">
        <v>221</v>
      </c>
      <c r="E197" t="s">
        <v>222</v>
      </c>
      <c r="F197" t="s">
        <v>223</v>
      </c>
      <c r="G197" t="s">
        <v>224</v>
      </c>
      <c r="H197" s="1">
        <v>1</v>
      </c>
      <c r="I197" s="1">
        <v>11</v>
      </c>
      <c r="J197" s="1">
        <v>33</v>
      </c>
      <c r="K197" s="1">
        <v>1000</v>
      </c>
      <c r="L197" t="s">
        <v>59</v>
      </c>
      <c r="M197" t="s">
        <v>310</v>
      </c>
      <c r="N197" s="1">
        <v>81920</v>
      </c>
      <c r="O197" s="1">
        <v>82090</v>
      </c>
      <c r="P197" s="1">
        <v>837.3</v>
      </c>
      <c r="Q197" s="1">
        <v>2240</v>
      </c>
      <c r="R197" s="1">
        <v>3610</v>
      </c>
      <c r="S197" s="1">
        <v>56030</v>
      </c>
      <c r="T197" s="1">
        <v>5300</v>
      </c>
      <c r="U197" s="1">
        <v>0</v>
      </c>
      <c r="V197" s="1">
        <v>0</v>
      </c>
      <c r="W197" s="1">
        <v>66847</v>
      </c>
      <c r="X197" s="1">
        <v>66847</v>
      </c>
      <c r="Y197" s="1">
        <v>837.3</v>
      </c>
      <c r="Z197" s="1">
        <v>0</v>
      </c>
      <c r="AA197" s="1">
        <v>0</v>
      </c>
      <c r="AB197" s="1">
        <v>5850</v>
      </c>
      <c r="AC197" s="1">
        <v>56030</v>
      </c>
      <c r="AD197" s="1">
        <v>5300</v>
      </c>
      <c r="AE197" s="1">
        <v>0</v>
      </c>
      <c r="AF197" s="1">
        <v>0</v>
      </c>
      <c r="AG197" s="1">
        <v>0</v>
      </c>
      <c r="AH197" s="1">
        <v>0</v>
      </c>
      <c r="AI197" s="1">
        <v>15243</v>
      </c>
      <c r="AJ197" s="1">
        <v>0</v>
      </c>
      <c r="AK197" s="1">
        <v>0</v>
      </c>
      <c r="AL197" s="1">
        <v>0</v>
      </c>
      <c r="AM197" s="1">
        <v>0</v>
      </c>
      <c r="AN197" s="1">
        <v>0</v>
      </c>
      <c r="AO197" s="1">
        <v>0</v>
      </c>
      <c r="AP197" s="1">
        <v>0</v>
      </c>
      <c r="AQ197" s="1">
        <v>0</v>
      </c>
      <c r="AR197" s="1">
        <v>66847</v>
      </c>
      <c r="AS197" s="1">
        <v>837.3</v>
      </c>
      <c r="AT197" s="1">
        <v>0</v>
      </c>
      <c r="AU197" s="1">
        <v>22701.75</v>
      </c>
      <c r="AV197" s="1">
        <v>0</v>
      </c>
      <c r="AW197" s="1">
        <v>0</v>
      </c>
      <c r="AX197" s="1">
        <v>0</v>
      </c>
      <c r="AY197" t="s">
        <v>61</v>
      </c>
      <c r="AZ197" s="1">
        <v>1</v>
      </c>
      <c r="BA197" s="5">
        <v>397717.5</v>
      </c>
      <c r="BB197" s="5">
        <v>0</v>
      </c>
      <c r="BC197">
        <f t="shared" si="6"/>
        <v>15243</v>
      </c>
      <c r="BD197">
        <f t="shared" si="7"/>
        <v>66677</v>
      </c>
    </row>
    <row r="198" spans="1:56">
      <c r="A198" t="s">
        <v>313</v>
      </c>
      <c r="B198" t="s">
        <v>225</v>
      </c>
      <c r="C198" t="s">
        <v>226</v>
      </c>
      <c r="D198" t="s">
        <v>221</v>
      </c>
      <c r="E198" t="s">
        <v>227</v>
      </c>
      <c r="F198" t="s">
        <v>228</v>
      </c>
      <c r="G198" t="s">
        <v>227</v>
      </c>
      <c r="H198" s="1">
        <v>2</v>
      </c>
      <c r="I198" s="1">
        <v>33</v>
      </c>
      <c r="J198" s="1">
        <v>33</v>
      </c>
      <c r="K198" s="1">
        <v>2100</v>
      </c>
      <c r="L198" t="s">
        <v>59</v>
      </c>
      <c r="M198" t="s">
        <v>60</v>
      </c>
      <c r="N198" s="1">
        <v>957030</v>
      </c>
      <c r="O198" s="1">
        <v>959820</v>
      </c>
      <c r="P198" s="1">
        <v>2041</v>
      </c>
      <c r="Q198" s="1">
        <v>162250</v>
      </c>
      <c r="R198" s="1">
        <v>151620</v>
      </c>
      <c r="S198" s="1">
        <v>232060</v>
      </c>
      <c r="T198" s="1">
        <v>0</v>
      </c>
      <c r="U198" s="1">
        <v>0</v>
      </c>
      <c r="V198" s="1">
        <v>0</v>
      </c>
      <c r="W198" s="1">
        <v>531974</v>
      </c>
      <c r="X198" s="1">
        <v>531974</v>
      </c>
      <c r="Y198" s="1">
        <v>1803.6</v>
      </c>
      <c r="Z198" s="1">
        <v>0</v>
      </c>
      <c r="AA198" s="1">
        <v>0</v>
      </c>
      <c r="AB198" s="1">
        <v>313870</v>
      </c>
      <c r="AC198" s="1">
        <v>232046.25</v>
      </c>
      <c r="AD198" s="1">
        <v>0</v>
      </c>
      <c r="AE198" s="1">
        <v>0</v>
      </c>
      <c r="AF198" s="1">
        <v>0</v>
      </c>
      <c r="AG198" s="1">
        <v>0</v>
      </c>
      <c r="AH198" s="1">
        <v>0</v>
      </c>
      <c r="AI198" s="1">
        <v>427846</v>
      </c>
      <c r="AJ198" s="1">
        <v>237.4</v>
      </c>
      <c r="AK198" s="1">
        <v>0</v>
      </c>
      <c r="AL198" s="1">
        <v>0</v>
      </c>
      <c r="AM198" s="1">
        <v>0</v>
      </c>
      <c r="AN198" s="1">
        <v>0</v>
      </c>
      <c r="AO198" s="1">
        <v>0</v>
      </c>
      <c r="AP198" s="1">
        <v>0</v>
      </c>
      <c r="AQ198" s="1">
        <v>0</v>
      </c>
      <c r="AR198" s="1">
        <v>531974</v>
      </c>
      <c r="AS198" s="1">
        <v>1803.6</v>
      </c>
      <c r="AT198" s="1">
        <v>0</v>
      </c>
      <c r="AU198" s="1">
        <v>163452.63</v>
      </c>
      <c r="AV198" s="1">
        <v>0</v>
      </c>
      <c r="AW198" s="1">
        <v>872805.59</v>
      </c>
      <c r="AX198" s="1">
        <v>598984.23</v>
      </c>
      <c r="AY198" t="s">
        <v>61</v>
      </c>
      <c r="AZ198" s="1">
        <v>1</v>
      </c>
      <c r="BA198" s="5">
        <v>856710</v>
      </c>
      <c r="BB198" s="5">
        <v>0</v>
      </c>
      <c r="BC198">
        <f t="shared" si="6"/>
        <v>427846</v>
      </c>
      <c r="BD198">
        <f t="shared" si="7"/>
        <v>529184</v>
      </c>
    </row>
    <row r="199" spans="1:56">
      <c r="A199" t="s">
        <v>313</v>
      </c>
      <c r="B199" t="s">
        <v>234</v>
      </c>
      <c r="C199" t="s">
        <v>235</v>
      </c>
      <c r="D199" t="s">
        <v>231</v>
      </c>
      <c r="E199" t="s">
        <v>232</v>
      </c>
      <c r="F199" t="s">
        <v>236</v>
      </c>
      <c r="G199" t="s">
        <v>236</v>
      </c>
      <c r="H199" s="1">
        <v>1</v>
      </c>
      <c r="I199" s="1">
        <v>33</v>
      </c>
      <c r="J199" s="1">
        <v>33</v>
      </c>
      <c r="K199" s="1">
        <v>5000</v>
      </c>
      <c r="L199" t="s">
        <v>59</v>
      </c>
      <c r="M199" t="s">
        <v>60</v>
      </c>
      <c r="N199" s="1">
        <v>1863921</v>
      </c>
      <c r="O199" s="1">
        <v>1864841</v>
      </c>
      <c r="P199" s="1">
        <v>3770.9622899999999</v>
      </c>
      <c r="Q199" s="1">
        <v>306457</v>
      </c>
      <c r="R199" s="1">
        <v>308044</v>
      </c>
      <c r="S199" s="1">
        <v>589574</v>
      </c>
      <c r="T199" s="1">
        <v>0</v>
      </c>
      <c r="U199" s="1">
        <v>0</v>
      </c>
      <c r="V199" s="1">
        <v>0</v>
      </c>
      <c r="W199" s="1">
        <v>1296203</v>
      </c>
      <c r="X199" s="1">
        <v>1296203</v>
      </c>
      <c r="Y199" s="1">
        <v>4000</v>
      </c>
      <c r="Z199" s="1">
        <v>0</v>
      </c>
      <c r="AA199" s="1">
        <v>0</v>
      </c>
      <c r="AB199" s="1">
        <v>614501</v>
      </c>
      <c r="AC199" s="1">
        <v>589507.92000000004</v>
      </c>
      <c r="AD199" s="1">
        <v>0</v>
      </c>
      <c r="AE199" s="1">
        <v>0</v>
      </c>
      <c r="AF199" s="1">
        <v>0</v>
      </c>
      <c r="AG199" s="1">
        <v>0</v>
      </c>
      <c r="AH199" s="1">
        <v>0</v>
      </c>
      <c r="AI199" s="1">
        <v>568638</v>
      </c>
      <c r="AJ199" s="1">
        <v>377.96</v>
      </c>
      <c r="AK199" s="1">
        <v>0</v>
      </c>
      <c r="AL199" s="1">
        <v>0</v>
      </c>
      <c r="AM199" s="1">
        <v>0</v>
      </c>
      <c r="AN199" s="1">
        <v>0</v>
      </c>
      <c r="AO199" s="1">
        <v>0</v>
      </c>
      <c r="AP199" s="1">
        <v>0</v>
      </c>
      <c r="AQ199" s="1">
        <v>0</v>
      </c>
      <c r="AR199" s="1">
        <v>1296203</v>
      </c>
      <c r="AS199" s="1">
        <v>3393.0022899999999</v>
      </c>
      <c r="AT199" s="1">
        <v>0</v>
      </c>
      <c r="AU199" s="1">
        <v>267781.38</v>
      </c>
      <c r="AV199" s="1">
        <v>0</v>
      </c>
      <c r="AW199" s="1">
        <v>769097.74</v>
      </c>
      <c r="AX199" s="1">
        <v>601528.96</v>
      </c>
      <c r="AY199" t="s">
        <v>61</v>
      </c>
      <c r="AZ199" s="1">
        <v>1</v>
      </c>
      <c r="BA199" s="5">
        <v>1900000</v>
      </c>
      <c r="BB199" s="5">
        <v>0</v>
      </c>
      <c r="BC199">
        <f t="shared" si="6"/>
        <v>568638</v>
      </c>
      <c r="BD199">
        <f t="shared" si="7"/>
        <v>1295283</v>
      </c>
    </row>
    <row r="200" spans="1:56">
      <c r="A200" t="s">
        <v>313</v>
      </c>
      <c r="B200" t="s">
        <v>237</v>
      </c>
      <c r="C200" t="s">
        <v>238</v>
      </c>
      <c r="D200" t="s">
        <v>231</v>
      </c>
      <c r="E200" t="s">
        <v>232</v>
      </c>
      <c r="F200" t="s">
        <v>236</v>
      </c>
      <c r="G200" t="s">
        <v>236</v>
      </c>
      <c r="H200" s="1">
        <v>1</v>
      </c>
      <c r="I200" s="1">
        <v>33</v>
      </c>
      <c r="J200" s="1">
        <v>33</v>
      </c>
      <c r="K200" s="1">
        <v>3400</v>
      </c>
      <c r="L200" t="s">
        <v>59</v>
      </c>
      <c r="M200" t="s">
        <v>60</v>
      </c>
      <c r="N200" s="1">
        <v>1993250</v>
      </c>
      <c r="O200" s="1">
        <v>1997360</v>
      </c>
      <c r="P200" s="1">
        <v>3399.75</v>
      </c>
      <c r="Q200" s="1">
        <v>324420</v>
      </c>
      <c r="R200" s="1">
        <v>336900</v>
      </c>
      <c r="S200" s="1">
        <v>653050</v>
      </c>
      <c r="T200" s="1">
        <v>0</v>
      </c>
      <c r="U200" s="1">
        <v>0</v>
      </c>
      <c r="V200" s="1">
        <v>0</v>
      </c>
      <c r="W200" s="1">
        <v>1430200</v>
      </c>
      <c r="X200" s="1">
        <v>1430200</v>
      </c>
      <c r="Y200" s="1">
        <v>3240.31</v>
      </c>
      <c r="Z200" s="1">
        <v>0</v>
      </c>
      <c r="AA200" s="1">
        <v>0</v>
      </c>
      <c r="AB200" s="1">
        <v>661320</v>
      </c>
      <c r="AC200" s="1">
        <v>653034.61</v>
      </c>
      <c r="AD200" s="1">
        <v>0</v>
      </c>
      <c r="AE200" s="1">
        <v>0</v>
      </c>
      <c r="AF200" s="1">
        <v>0</v>
      </c>
      <c r="AG200" s="1">
        <v>0</v>
      </c>
      <c r="AH200" s="1">
        <v>0</v>
      </c>
      <c r="AI200" s="1">
        <v>567160</v>
      </c>
      <c r="AJ200" s="1">
        <v>159.44</v>
      </c>
      <c r="AK200" s="1">
        <v>0</v>
      </c>
      <c r="AL200" s="1">
        <v>0</v>
      </c>
      <c r="AM200" s="1">
        <v>0</v>
      </c>
      <c r="AN200" s="1">
        <v>0</v>
      </c>
      <c r="AO200" s="1">
        <v>0</v>
      </c>
      <c r="AP200" s="1">
        <v>0</v>
      </c>
      <c r="AQ200" s="1">
        <v>0</v>
      </c>
      <c r="AR200" s="1">
        <v>1430200</v>
      </c>
      <c r="AS200" s="1">
        <v>3240.31</v>
      </c>
      <c r="AT200" s="1">
        <v>0</v>
      </c>
      <c r="AU200" s="1">
        <v>246021.75</v>
      </c>
      <c r="AV200" s="1">
        <v>0</v>
      </c>
      <c r="AW200" s="1">
        <v>839178.28</v>
      </c>
      <c r="AX200" s="1">
        <v>656340.56000000006</v>
      </c>
      <c r="AY200" t="s">
        <v>61</v>
      </c>
      <c r="AZ200" s="1">
        <v>1</v>
      </c>
      <c r="BA200" s="5">
        <v>1539147.25</v>
      </c>
      <c r="BB200" s="5">
        <v>0</v>
      </c>
      <c r="BC200">
        <f t="shared" si="6"/>
        <v>567160</v>
      </c>
      <c r="BD200">
        <f t="shared" si="7"/>
        <v>1426090</v>
      </c>
    </row>
    <row r="201" spans="1:56">
      <c r="A201" t="s">
        <v>313</v>
      </c>
      <c r="B201" t="s">
        <v>239</v>
      </c>
      <c r="C201" t="s">
        <v>240</v>
      </c>
      <c r="D201" t="s">
        <v>231</v>
      </c>
      <c r="E201" t="s">
        <v>231</v>
      </c>
      <c r="F201" t="s">
        <v>231</v>
      </c>
      <c r="G201" t="s">
        <v>241</v>
      </c>
      <c r="H201" s="1">
        <v>2</v>
      </c>
      <c r="I201" s="1">
        <v>33</v>
      </c>
      <c r="J201" s="1">
        <v>33</v>
      </c>
      <c r="K201" s="1">
        <v>3950</v>
      </c>
      <c r="L201" t="s">
        <v>59</v>
      </c>
      <c r="M201" t="s">
        <v>60</v>
      </c>
      <c r="N201" s="1">
        <v>1867600</v>
      </c>
      <c r="O201" s="1">
        <v>1878400</v>
      </c>
      <c r="P201" s="1">
        <v>3781.88</v>
      </c>
      <c r="Q201" s="1">
        <v>314600</v>
      </c>
      <c r="R201" s="1">
        <v>306600</v>
      </c>
      <c r="S201" s="1">
        <v>407800</v>
      </c>
      <c r="T201" s="1">
        <v>141500</v>
      </c>
      <c r="U201" s="1">
        <v>0</v>
      </c>
      <c r="V201" s="1">
        <v>0</v>
      </c>
      <c r="W201" s="1">
        <v>1553458</v>
      </c>
      <c r="X201" s="1">
        <v>1553458</v>
      </c>
      <c r="Y201" s="1">
        <v>3532.07</v>
      </c>
      <c r="Z201" s="1">
        <v>0</v>
      </c>
      <c r="AA201" s="1">
        <v>0</v>
      </c>
      <c r="AB201" s="1">
        <v>621200</v>
      </c>
      <c r="AC201" s="1">
        <v>407800</v>
      </c>
      <c r="AD201" s="1">
        <v>141500</v>
      </c>
      <c r="AE201" s="1">
        <v>0</v>
      </c>
      <c r="AF201" s="1">
        <v>0</v>
      </c>
      <c r="AG201" s="1">
        <v>0</v>
      </c>
      <c r="AH201" s="1">
        <v>0</v>
      </c>
      <c r="AI201" s="1">
        <v>324942</v>
      </c>
      <c r="AJ201" s="1">
        <v>249.81</v>
      </c>
      <c r="AK201" s="1">
        <v>0</v>
      </c>
      <c r="AL201" s="1">
        <v>0</v>
      </c>
      <c r="AM201" s="1">
        <v>0</v>
      </c>
      <c r="AN201" s="1">
        <v>0</v>
      </c>
      <c r="AO201" s="1">
        <v>0</v>
      </c>
      <c r="AP201" s="1">
        <v>0</v>
      </c>
      <c r="AQ201" s="1">
        <v>0</v>
      </c>
      <c r="AR201" s="1">
        <v>1553458</v>
      </c>
      <c r="AS201" s="1">
        <v>3532.07</v>
      </c>
      <c r="AT201" s="1">
        <v>0</v>
      </c>
      <c r="AU201" s="1">
        <v>122589.47</v>
      </c>
      <c r="AV201" s="1">
        <v>0</v>
      </c>
      <c r="AW201" s="1">
        <v>0</v>
      </c>
      <c r="AX201" s="1">
        <v>0</v>
      </c>
      <c r="AY201" t="s">
        <v>61</v>
      </c>
      <c r="AZ201" s="1">
        <v>1</v>
      </c>
      <c r="BA201" s="5">
        <v>1677733.25</v>
      </c>
      <c r="BB201" s="5">
        <v>0</v>
      </c>
      <c r="BC201">
        <f t="shared" si="6"/>
        <v>324942</v>
      </c>
      <c r="BD201">
        <f t="shared" si="7"/>
        <v>1542658</v>
      </c>
    </row>
    <row r="202" spans="1:56">
      <c r="A202" t="s">
        <v>313</v>
      </c>
      <c r="B202" t="s">
        <v>316</v>
      </c>
      <c r="C202" t="s">
        <v>317</v>
      </c>
      <c r="D202" t="s">
        <v>231</v>
      </c>
      <c r="E202" t="s">
        <v>231</v>
      </c>
      <c r="F202" t="s">
        <v>243</v>
      </c>
      <c r="G202" t="s">
        <v>243</v>
      </c>
      <c r="H202" s="1">
        <v>1</v>
      </c>
      <c r="I202" s="1">
        <v>33</v>
      </c>
      <c r="J202" s="1">
        <v>33</v>
      </c>
      <c r="K202" s="1">
        <v>4500</v>
      </c>
      <c r="L202" t="s">
        <v>59</v>
      </c>
      <c r="M202" t="s">
        <v>60</v>
      </c>
      <c r="N202" s="1">
        <v>1216970</v>
      </c>
      <c r="O202" s="1">
        <v>1282260</v>
      </c>
      <c r="P202" s="1">
        <v>4128</v>
      </c>
      <c r="Q202" s="1">
        <v>326570</v>
      </c>
      <c r="R202" s="1">
        <v>161960</v>
      </c>
      <c r="S202" s="1">
        <v>145290</v>
      </c>
      <c r="T202" s="1">
        <v>52740</v>
      </c>
      <c r="U202" s="1">
        <v>0</v>
      </c>
      <c r="V202" s="1">
        <v>0</v>
      </c>
      <c r="W202" s="1">
        <v>1193111</v>
      </c>
      <c r="X202" s="1">
        <v>1193111</v>
      </c>
      <c r="Y202" s="1">
        <v>4128</v>
      </c>
      <c r="Z202" s="1">
        <v>0</v>
      </c>
      <c r="AA202" s="1">
        <v>0</v>
      </c>
      <c r="AB202" s="1">
        <v>488530</v>
      </c>
      <c r="AC202" s="1">
        <v>145290</v>
      </c>
      <c r="AD202" s="1">
        <v>52740</v>
      </c>
      <c r="AE202" s="1">
        <v>0</v>
      </c>
      <c r="AF202" s="1">
        <v>0</v>
      </c>
      <c r="AG202" s="1">
        <v>0</v>
      </c>
      <c r="AH202" s="1">
        <v>0</v>
      </c>
      <c r="AI202" s="1">
        <v>89149</v>
      </c>
      <c r="AJ202" s="1">
        <v>0</v>
      </c>
      <c r="AK202" s="1">
        <v>0</v>
      </c>
      <c r="AL202" s="1">
        <v>0</v>
      </c>
      <c r="AM202" s="1">
        <v>0</v>
      </c>
      <c r="AN202" s="1">
        <v>0</v>
      </c>
      <c r="AO202" s="1">
        <v>0</v>
      </c>
      <c r="AP202" s="1">
        <v>0</v>
      </c>
      <c r="AQ202" s="1">
        <v>0</v>
      </c>
      <c r="AR202" s="1">
        <v>1193111</v>
      </c>
      <c r="AS202" s="1">
        <v>4128</v>
      </c>
      <c r="AT202" s="1">
        <v>0</v>
      </c>
      <c r="AU202" s="1">
        <v>208402.11</v>
      </c>
      <c r="AV202" s="1">
        <v>0</v>
      </c>
      <c r="AW202" s="1">
        <v>0</v>
      </c>
      <c r="AX202" s="1">
        <v>0</v>
      </c>
      <c r="AY202" t="s">
        <v>61</v>
      </c>
      <c r="AZ202" s="1">
        <v>1</v>
      </c>
      <c r="BA202" s="5">
        <v>1960800</v>
      </c>
      <c r="BB202" s="5">
        <v>0</v>
      </c>
      <c r="BC202">
        <f t="shared" si="6"/>
        <v>89149</v>
      </c>
      <c r="BD202">
        <f t="shared" si="7"/>
        <v>1127821</v>
      </c>
    </row>
    <row r="203" spans="1:56">
      <c r="A203" t="s">
        <v>313</v>
      </c>
      <c r="B203" t="s">
        <v>244</v>
      </c>
      <c r="C203" t="s">
        <v>245</v>
      </c>
      <c r="D203" t="s">
        <v>231</v>
      </c>
      <c r="E203" t="s">
        <v>232</v>
      </c>
      <c r="F203" t="s">
        <v>236</v>
      </c>
      <c r="G203" t="s">
        <v>236</v>
      </c>
      <c r="H203" s="1">
        <v>1</v>
      </c>
      <c r="I203" s="1">
        <v>11</v>
      </c>
      <c r="J203" s="1">
        <v>11</v>
      </c>
      <c r="K203" s="1">
        <v>1675</v>
      </c>
      <c r="L203" t="s">
        <v>59</v>
      </c>
      <c r="M203" t="s">
        <v>60</v>
      </c>
      <c r="N203" s="1">
        <v>956400</v>
      </c>
      <c r="O203" s="1">
        <v>975700</v>
      </c>
      <c r="P203" s="1">
        <v>1733.6</v>
      </c>
      <c r="Q203" s="1">
        <v>157600</v>
      </c>
      <c r="R203" s="1">
        <v>163800</v>
      </c>
      <c r="S203" s="1">
        <v>234700</v>
      </c>
      <c r="T203" s="1">
        <v>79600</v>
      </c>
      <c r="U203" s="1">
        <v>0</v>
      </c>
      <c r="V203" s="1">
        <v>0</v>
      </c>
      <c r="W203" s="1">
        <v>723244</v>
      </c>
      <c r="X203" s="1">
        <v>723244</v>
      </c>
      <c r="Y203" s="1">
        <v>1718.09</v>
      </c>
      <c r="Z203" s="1">
        <v>0</v>
      </c>
      <c r="AA203" s="1">
        <v>0</v>
      </c>
      <c r="AB203" s="1">
        <v>321400</v>
      </c>
      <c r="AC203" s="1">
        <v>234692.12</v>
      </c>
      <c r="AD203" s="1">
        <v>79600</v>
      </c>
      <c r="AE203" s="1">
        <v>0</v>
      </c>
      <c r="AF203" s="1">
        <v>0</v>
      </c>
      <c r="AG203" s="1">
        <v>0</v>
      </c>
      <c r="AH203" s="1">
        <v>0</v>
      </c>
      <c r="AI203" s="1">
        <v>252456</v>
      </c>
      <c r="AJ203" s="1">
        <v>15.51</v>
      </c>
      <c r="AK203" s="1">
        <v>0</v>
      </c>
      <c r="AL203" s="1">
        <v>0</v>
      </c>
      <c r="AM203" s="1">
        <v>0</v>
      </c>
      <c r="AN203" s="1">
        <v>0</v>
      </c>
      <c r="AO203" s="1">
        <v>0</v>
      </c>
      <c r="AP203" s="1">
        <v>0</v>
      </c>
      <c r="AQ203" s="1">
        <v>0</v>
      </c>
      <c r="AR203" s="1">
        <v>723244</v>
      </c>
      <c r="AS203" s="1">
        <v>1718.09</v>
      </c>
      <c r="AT203" s="1">
        <v>0</v>
      </c>
      <c r="AU203" s="1">
        <v>1185708.98</v>
      </c>
      <c r="AV203" s="1">
        <v>0</v>
      </c>
      <c r="AW203" s="1">
        <v>0</v>
      </c>
      <c r="AX203" s="1">
        <v>0</v>
      </c>
      <c r="AY203" t="s">
        <v>61</v>
      </c>
      <c r="AZ203" s="1">
        <v>1</v>
      </c>
      <c r="BA203" s="5">
        <v>788257.75</v>
      </c>
      <c r="BB203" s="5">
        <v>55670</v>
      </c>
      <c r="BC203">
        <f t="shared" si="6"/>
        <v>252456</v>
      </c>
      <c r="BD203">
        <f t="shared" si="7"/>
        <v>703944</v>
      </c>
    </row>
    <row r="204" spans="1:56">
      <c r="A204" t="s">
        <v>313</v>
      </c>
      <c r="B204" t="s">
        <v>246</v>
      </c>
      <c r="C204" t="s">
        <v>247</v>
      </c>
      <c r="D204" t="s">
        <v>231</v>
      </c>
      <c r="E204" t="s">
        <v>231</v>
      </c>
      <c r="F204" t="s">
        <v>243</v>
      </c>
      <c r="G204" t="s">
        <v>243</v>
      </c>
      <c r="H204" s="1">
        <v>1</v>
      </c>
      <c r="I204" s="1">
        <v>33</v>
      </c>
      <c r="J204" s="1">
        <v>33</v>
      </c>
      <c r="K204" s="1">
        <v>4450</v>
      </c>
      <c r="L204" t="s">
        <v>59</v>
      </c>
      <c r="M204" t="s">
        <v>60</v>
      </c>
      <c r="N204" s="1">
        <v>1694400</v>
      </c>
      <c r="O204" s="1">
        <v>1708100</v>
      </c>
      <c r="P204" s="1">
        <v>3855</v>
      </c>
      <c r="Q204" s="1">
        <v>292930</v>
      </c>
      <c r="R204" s="1">
        <v>304360</v>
      </c>
      <c r="S204" s="1">
        <v>513120</v>
      </c>
      <c r="T204" s="1">
        <v>0</v>
      </c>
      <c r="U204" s="1">
        <v>0</v>
      </c>
      <c r="V204" s="1">
        <v>0</v>
      </c>
      <c r="W204" s="1">
        <v>1317810</v>
      </c>
      <c r="X204" s="1">
        <v>1317810</v>
      </c>
      <c r="Y204" s="1">
        <v>3789</v>
      </c>
      <c r="Z204" s="1">
        <v>0</v>
      </c>
      <c r="AA204" s="1">
        <v>0</v>
      </c>
      <c r="AB204" s="1">
        <v>597290</v>
      </c>
      <c r="AC204" s="1">
        <v>513120</v>
      </c>
      <c r="AD204" s="1">
        <v>0</v>
      </c>
      <c r="AE204" s="1">
        <v>0</v>
      </c>
      <c r="AF204" s="1">
        <v>0</v>
      </c>
      <c r="AG204" s="1">
        <v>0</v>
      </c>
      <c r="AH204" s="1">
        <v>0</v>
      </c>
      <c r="AI204" s="1">
        <v>390290</v>
      </c>
      <c r="AJ204" s="1">
        <v>66</v>
      </c>
      <c r="AK204" s="1">
        <v>0</v>
      </c>
      <c r="AL204" s="1">
        <v>0</v>
      </c>
      <c r="AM204" s="1">
        <v>0</v>
      </c>
      <c r="AN204" s="1">
        <v>0</v>
      </c>
      <c r="AO204" s="1">
        <v>0</v>
      </c>
      <c r="AP204" s="1">
        <v>0</v>
      </c>
      <c r="AQ204" s="1">
        <v>0</v>
      </c>
      <c r="AR204" s="1">
        <v>1317810</v>
      </c>
      <c r="AS204" s="1">
        <v>3789</v>
      </c>
      <c r="AT204" s="1">
        <v>0</v>
      </c>
      <c r="AU204" s="1">
        <v>204315.79</v>
      </c>
      <c r="AV204" s="1">
        <v>0</v>
      </c>
      <c r="AW204" s="1">
        <v>698618.4</v>
      </c>
      <c r="AX204" s="1">
        <v>546405.44999999995</v>
      </c>
      <c r="AY204" t="s">
        <v>61</v>
      </c>
      <c r="AZ204" s="1">
        <v>1</v>
      </c>
      <c r="BA204" s="5">
        <v>1799775</v>
      </c>
      <c r="BB204" s="5">
        <v>0</v>
      </c>
      <c r="BC204">
        <f t="shared" si="6"/>
        <v>390290</v>
      </c>
      <c r="BD204">
        <f t="shared" si="7"/>
        <v>1304110</v>
      </c>
    </row>
    <row r="205" spans="1:56">
      <c r="A205" t="s">
        <v>313</v>
      </c>
      <c r="B205" t="s">
        <v>248</v>
      </c>
      <c r="C205" t="s">
        <v>249</v>
      </c>
      <c r="D205" t="s">
        <v>231</v>
      </c>
      <c r="E205" t="s">
        <v>250</v>
      </c>
      <c r="F205" t="s">
        <v>251</v>
      </c>
      <c r="G205" t="s">
        <v>251</v>
      </c>
      <c r="H205" s="1">
        <v>1</v>
      </c>
      <c r="I205" s="1">
        <v>33</v>
      </c>
      <c r="J205" s="1">
        <v>33</v>
      </c>
      <c r="K205" s="1">
        <v>2300</v>
      </c>
      <c r="L205" t="s">
        <v>59</v>
      </c>
      <c r="M205" t="s">
        <v>285</v>
      </c>
      <c r="N205" s="1">
        <v>411995</v>
      </c>
      <c r="O205" s="1">
        <v>414780</v>
      </c>
      <c r="P205" s="1">
        <v>2116.5</v>
      </c>
      <c r="Q205" s="1">
        <v>92495</v>
      </c>
      <c r="R205" s="1">
        <v>47890</v>
      </c>
      <c r="S205" s="1">
        <v>64915</v>
      </c>
      <c r="T205" s="1">
        <v>0</v>
      </c>
      <c r="U205" s="1">
        <v>0</v>
      </c>
      <c r="V205" s="1">
        <v>0</v>
      </c>
      <c r="W205" s="1">
        <v>343272</v>
      </c>
      <c r="X205" s="1">
        <v>343272</v>
      </c>
      <c r="Y205" s="1">
        <v>2116.5</v>
      </c>
      <c r="Z205" s="1">
        <v>0</v>
      </c>
      <c r="AA205" s="1">
        <v>0</v>
      </c>
      <c r="AB205" s="1">
        <v>140385</v>
      </c>
      <c r="AC205" s="1">
        <v>64915</v>
      </c>
      <c r="AD205" s="1">
        <v>0</v>
      </c>
      <c r="AE205" s="1">
        <v>0</v>
      </c>
      <c r="AF205" s="1">
        <v>0</v>
      </c>
      <c r="AG205" s="1">
        <v>0</v>
      </c>
      <c r="AH205" s="1">
        <v>0</v>
      </c>
      <c r="AI205" s="1">
        <v>53183</v>
      </c>
      <c r="AJ205" s="1">
        <v>229.5</v>
      </c>
      <c r="AK205" s="1">
        <v>0</v>
      </c>
      <c r="AL205" s="1">
        <v>0</v>
      </c>
      <c r="AM205" s="1">
        <v>0</v>
      </c>
      <c r="AN205" s="1">
        <v>0</v>
      </c>
      <c r="AO205" s="1">
        <v>18325</v>
      </c>
      <c r="AP205" s="1">
        <v>18325</v>
      </c>
      <c r="AQ205" s="1">
        <v>0</v>
      </c>
      <c r="AR205" s="1">
        <v>343272</v>
      </c>
      <c r="AS205" s="1">
        <v>1887</v>
      </c>
      <c r="AT205" s="1">
        <v>0</v>
      </c>
      <c r="AU205" s="1">
        <v>42089.05</v>
      </c>
      <c r="AV205" s="1">
        <v>0</v>
      </c>
      <c r="AW205" s="1">
        <v>95197.5</v>
      </c>
      <c r="AX205" s="1">
        <v>74456.14</v>
      </c>
      <c r="AY205" t="s">
        <v>61</v>
      </c>
      <c r="AZ205" s="1">
        <v>1</v>
      </c>
      <c r="BA205" s="5">
        <v>1057112.7588750001</v>
      </c>
      <c r="BB205" s="5">
        <v>0</v>
      </c>
      <c r="BC205">
        <f t="shared" si="6"/>
        <v>53183</v>
      </c>
      <c r="BD205">
        <f t="shared" si="7"/>
        <v>358812</v>
      </c>
    </row>
    <row r="206" spans="1:56">
      <c r="A206" t="s">
        <v>313</v>
      </c>
      <c r="B206" t="s">
        <v>256</v>
      </c>
      <c r="C206" t="s">
        <v>257</v>
      </c>
      <c r="D206" t="s">
        <v>231</v>
      </c>
      <c r="E206" t="s">
        <v>232</v>
      </c>
      <c r="F206" t="s">
        <v>258</v>
      </c>
      <c r="G206" t="s">
        <v>259</v>
      </c>
      <c r="H206" s="1">
        <v>1</v>
      </c>
      <c r="I206" s="1">
        <v>33</v>
      </c>
      <c r="J206" s="1">
        <v>33</v>
      </c>
      <c r="K206" s="1">
        <v>2500</v>
      </c>
      <c r="L206" t="s">
        <v>59</v>
      </c>
      <c r="M206" t="s">
        <v>60</v>
      </c>
      <c r="N206" s="1">
        <v>1376395</v>
      </c>
      <c r="O206" s="1">
        <v>1384970</v>
      </c>
      <c r="P206" s="1">
        <v>2415</v>
      </c>
      <c r="Q206" s="1">
        <v>232630</v>
      </c>
      <c r="R206" s="1">
        <v>227800</v>
      </c>
      <c r="S206" s="1">
        <v>465235</v>
      </c>
      <c r="T206" s="1">
        <v>0</v>
      </c>
      <c r="U206" s="1">
        <v>0</v>
      </c>
      <c r="V206" s="1">
        <v>0</v>
      </c>
      <c r="W206" s="1">
        <v>1079845</v>
      </c>
      <c r="X206" s="1">
        <v>1079845</v>
      </c>
      <c r="Y206" s="1">
        <v>2397</v>
      </c>
      <c r="Z206" s="1">
        <v>0</v>
      </c>
      <c r="AA206" s="1">
        <v>0</v>
      </c>
      <c r="AB206" s="1">
        <v>460430</v>
      </c>
      <c r="AC206" s="1">
        <v>465235</v>
      </c>
      <c r="AD206" s="1">
        <v>0</v>
      </c>
      <c r="AE206" s="1">
        <v>0</v>
      </c>
      <c r="AF206" s="1">
        <v>0</v>
      </c>
      <c r="AG206" s="1">
        <v>0</v>
      </c>
      <c r="AH206" s="1">
        <v>0</v>
      </c>
      <c r="AI206" s="1">
        <v>305125</v>
      </c>
      <c r="AJ206" s="1">
        <v>18</v>
      </c>
      <c r="AK206" s="1">
        <v>0</v>
      </c>
      <c r="AL206" s="1">
        <v>0</v>
      </c>
      <c r="AM206" s="1">
        <v>0</v>
      </c>
      <c r="AN206" s="1">
        <v>0</v>
      </c>
      <c r="AO206" s="1">
        <v>0</v>
      </c>
      <c r="AP206" s="1">
        <v>0</v>
      </c>
      <c r="AQ206" s="1">
        <v>0</v>
      </c>
      <c r="AR206" s="1">
        <v>1079845</v>
      </c>
      <c r="AS206" s="1">
        <v>2397</v>
      </c>
      <c r="AT206" s="1">
        <v>0</v>
      </c>
      <c r="AU206" s="1">
        <v>114833.04</v>
      </c>
      <c r="AV206" s="1">
        <v>0</v>
      </c>
      <c r="AW206" s="1">
        <v>0</v>
      </c>
      <c r="AX206" s="1">
        <v>0</v>
      </c>
      <c r="AY206" t="s">
        <v>61</v>
      </c>
      <c r="AZ206" s="1">
        <v>1</v>
      </c>
      <c r="BA206" s="5">
        <v>1138575</v>
      </c>
      <c r="BB206" s="5">
        <v>0</v>
      </c>
      <c r="BC206">
        <f t="shared" si="6"/>
        <v>305125</v>
      </c>
      <c r="BD206">
        <f t="shared" si="7"/>
        <v>1071270</v>
      </c>
    </row>
    <row r="207" spans="1:56">
      <c r="A207" t="s">
        <v>313</v>
      </c>
      <c r="B207" t="s">
        <v>260</v>
      </c>
      <c r="C207" t="s">
        <v>261</v>
      </c>
      <c r="D207" t="s">
        <v>231</v>
      </c>
      <c r="E207" t="s">
        <v>231</v>
      </c>
      <c r="F207" t="s">
        <v>243</v>
      </c>
      <c r="G207" t="s">
        <v>243</v>
      </c>
      <c r="H207" s="1">
        <v>1</v>
      </c>
      <c r="I207" s="1">
        <v>33</v>
      </c>
      <c r="J207" s="1">
        <v>33</v>
      </c>
      <c r="K207" s="1">
        <v>1501</v>
      </c>
      <c r="L207" t="s">
        <v>59</v>
      </c>
      <c r="M207" t="s">
        <v>60</v>
      </c>
      <c r="N207" s="1">
        <v>336440</v>
      </c>
      <c r="O207" s="1">
        <v>338910</v>
      </c>
      <c r="P207" s="1">
        <v>837</v>
      </c>
      <c r="Q207" s="1">
        <v>54190</v>
      </c>
      <c r="R207" s="1">
        <v>58660</v>
      </c>
      <c r="S207" s="1">
        <v>112000</v>
      </c>
      <c r="T207" s="1">
        <v>0</v>
      </c>
      <c r="U207" s="1">
        <v>0</v>
      </c>
      <c r="V207" s="1">
        <v>0</v>
      </c>
      <c r="W207" s="1">
        <v>217131</v>
      </c>
      <c r="X207" s="1">
        <v>217131</v>
      </c>
      <c r="Y207" s="1">
        <v>1200.8</v>
      </c>
      <c r="Z207" s="1">
        <v>0</v>
      </c>
      <c r="AA207" s="1">
        <v>0</v>
      </c>
      <c r="AB207" s="1">
        <v>112850</v>
      </c>
      <c r="AC207" s="1">
        <v>111998.55</v>
      </c>
      <c r="AD207" s="1">
        <v>0</v>
      </c>
      <c r="AE207" s="1">
        <v>0</v>
      </c>
      <c r="AF207" s="1">
        <v>0</v>
      </c>
      <c r="AG207" s="1">
        <v>0</v>
      </c>
      <c r="AH207" s="1">
        <v>0</v>
      </c>
      <c r="AI207" s="1">
        <v>121779</v>
      </c>
      <c r="AJ207" s="1">
        <v>49.5</v>
      </c>
      <c r="AK207" s="1">
        <v>0</v>
      </c>
      <c r="AL207" s="1">
        <v>0</v>
      </c>
      <c r="AM207" s="1">
        <v>0</v>
      </c>
      <c r="AN207" s="1">
        <v>0</v>
      </c>
      <c r="AO207" s="1">
        <v>0</v>
      </c>
      <c r="AP207" s="1">
        <v>0</v>
      </c>
      <c r="AQ207" s="1">
        <v>0</v>
      </c>
      <c r="AR207" s="1">
        <v>217131</v>
      </c>
      <c r="AS207" s="1">
        <v>787.5</v>
      </c>
      <c r="AT207" s="1">
        <v>0</v>
      </c>
      <c r="AU207" s="1">
        <v>61294.74</v>
      </c>
      <c r="AV207" s="1">
        <v>0</v>
      </c>
      <c r="AW207" s="1">
        <v>217984.87</v>
      </c>
      <c r="AX207" s="1">
        <v>170490.96</v>
      </c>
      <c r="AY207" t="s">
        <v>61</v>
      </c>
      <c r="AZ207" s="1">
        <v>1</v>
      </c>
      <c r="BA207" s="5">
        <v>570380</v>
      </c>
      <c r="BB207" s="5">
        <v>0</v>
      </c>
      <c r="BC207">
        <f t="shared" si="6"/>
        <v>121779</v>
      </c>
      <c r="BD207">
        <f t="shared" si="7"/>
        <v>214661</v>
      </c>
    </row>
    <row r="208" spans="1:56">
      <c r="A208" t="s">
        <v>313</v>
      </c>
      <c r="B208" t="s">
        <v>311</v>
      </c>
      <c r="C208" t="s">
        <v>312</v>
      </c>
      <c r="D208" t="s">
        <v>231</v>
      </c>
      <c r="E208" t="s">
        <v>232</v>
      </c>
      <c r="F208" t="s">
        <v>236</v>
      </c>
      <c r="G208" t="s">
        <v>236</v>
      </c>
      <c r="H208" s="1">
        <v>1</v>
      </c>
      <c r="I208" s="1">
        <v>33</v>
      </c>
      <c r="J208" s="1">
        <v>33</v>
      </c>
      <c r="K208" s="1">
        <v>2501</v>
      </c>
      <c r="L208" t="s">
        <v>59</v>
      </c>
      <c r="M208" t="s">
        <v>310</v>
      </c>
      <c r="N208" s="1">
        <v>300570</v>
      </c>
      <c r="O208" s="1">
        <v>327160</v>
      </c>
      <c r="P208" s="1">
        <v>858</v>
      </c>
      <c r="Q208" s="1">
        <v>45160</v>
      </c>
      <c r="R208" s="1">
        <v>62920</v>
      </c>
      <c r="S208" s="1">
        <v>91930</v>
      </c>
      <c r="T208" s="1">
        <v>30680</v>
      </c>
      <c r="U208" s="1">
        <v>0</v>
      </c>
      <c r="V208" s="1">
        <v>0</v>
      </c>
      <c r="W208" s="1">
        <v>122270</v>
      </c>
      <c r="X208" s="1">
        <v>122270</v>
      </c>
      <c r="Y208" s="1">
        <v>2000.8</v>
      </c>
      <c r="Z208" s="1">
        <v>0</v>
      </c>
      <c r="AA208" s="1">
        <v>0</v>
      </c>
      <c r="AB208" s="1">
        <v>38652</v>
      </c>
      <c r="AC208" s="1">
        <v>37308</v>
      </c>
      <c r="AD208" s="1">
        <v>10083</v>
      </c>
      <c r="AE208" s="1">
        <v>0</v>
      </c>
      <c r="AF208" s="1">
        <v>0</v>
      </c>
      <c r="AG208" s="1">
        <v>204860</v>
      </c>
      <c r="AH208" s="1">
        <v>187.3</v>
      </c>
      <c r="AI208" s="1">
        <v>0</v>
      </c>
      <c r="AJ208" s="1">
        <v>0</v>
      </c>
      <c r="AK208" s="1">
        <v>0</v>
      </c>
      <c r="AL208" s="1">
        <v>0</v>
      </c>
      <c r="AM208" s="1">
        <v>0</v>
      </c>
      <c r="AN208" s="1">
        <v>0</v>
      </c>
      <c r="AO208" s="1">
        <v>30</v>
      </c>
      <c r="AP208" s="1">
        <v>30</v>
      </c>
      <c r="AQ208" s="1">
        <v>0</v>
      </c>
      <c r="AR208" s="1">
        <v>122270</v>
      </c>
      <c r="AS208" s="1">
        <v>670.7</v>
      </c>
      <c r="AT208" s="1">
        <v>0</v>
      </c>
      <c r="AU208" s="1">
        <v>40863.160000000003</v>
      </c>
      <c r="AV208" s="1">
        <v>0</v>
      </c>
      <c r="AW208" s="1">
        <v>0</v>
      </c>
      <c r="AX208" s="1">
        <v>0</v>
      </c>
      <c r="AY208" t="s">
        <v>61</v>
      </c>
      <c r="AZ208" s="1">
        <v>1</v>
      </c>
      <c r="BA208" s="5">
        <v>950380</v>
      </c>
      <c r="BB208" s="5">
        <v>0</v>
      </c>
      <c r="BC208">
        <f t="shared" si="6"/>
        <v>204860</v>
      </c>
      <c r="BD208">
        <f t="shared" si="7"/>
        <v>95710</v>
      </c>
    </row>
    <row r="209" spans="1:56">
      <c r="A209" t="s">
        <v>313</v>
      </c>
      <c r="B209" t="s">
        <v>262</v>
      </c>
      <c r="C209" t="s">
        <v>263</v>
      </c>
      <c r="D209" t="s">
        <v>231</v>
      </c>
      <c r="E209" t="s">
        <v>264</v>
      </c>
      <c r="F209" t="s">
        <v>264</v>
      </c>
      <c r="G209" t="s">
        <v>265</v>
      </c>
      <c r="H209" s="1">
        <v>1</v>
      </c>
      <c r="I209" s="1">
        <v>33</v>
      </c>
      <c r="J209" s="1">
        <v>33</v>
      </c>
      <c r="K209" s="1">
        <v>2900</v>
      </c>
      <c r="L209" t="s">
        <v>59</v>
      </c>
      <c r="M209" t="s">
        <v>60</v>
      </c>
      <c r="N209" s="1">
        <v>1461170</v>
      </c>
      <c r="O209" s="1">
        <v>1483440</v>
      </c>
      <c r="P209" s="1">
        <v>2673</v>
      </c>
      <c r="Q209" s="1">
        <v>242360</v>
      </c>
      <c r="R209" s="1">
        <v>239340</v>
      </c>
      <c r="S209" s="1">
        <v>486640</v>
      </c>
      <c r="T209" s="1">
        <v>0</v>
      </c>
      <c r="U209" s="1">
        <v>0</v>
      </c>
      <c r="V209" s="1">
        <v>0</v>
      </c>
      <c r="W209" s="1">
        <v>1266041</v>
      </c>
      <c r="X209" s="1">
        <v>1266041</v>
      </c>
      <c r="Y209" s="1">
        <v>2559</v>
      </c>
      <c r="Z209" s="1">
        <v>0</v>
      </c>
      <c r="AA209" s="1">
        <v>0</v>
      </c>
      <c r="AB209" s="1">
        <v>481700</v>
      </c>
      <c r="AC209" s="1">
        <v>486640</v>
      </c>
      <c r="AD209" s="1">
        <v>0</v>
      </c>
      <c r="AE209" s="1">
        <v>0</v>
      </c>
      <c r="AF209" s="1">
        <v>0</v>
      </c>
      <c r="AG209" s="1">
        <v>0</v>
      </c>
      <c r="AH209" s="1">
        <v>0</v>
      </c>
      <c r="AI209" s="1">
        <v>217399</v>
      </c>
      <c r="AJ209" s="1">
        <v>114</v>
      </c>
      <c r="AK209" s="1">
        <v>0</v>
      </c>
      <c r="AL209" s="1">
        <v>0</v>
      </c>
      <c r="AM209" s="1">
        <v>0</v>
      </c>
      <c r="AN209" s="1">
        <v>0</v>
      </c>
      <c r="AO209" s="1">
        <v>0</v>
      </c>
      <c r="AP209" s="1">
        <v>0</v>
      </c>
      <c r="AQ209" s="1">
        <v>0</v>
      </c>
      <c r="AR209" s="1">
        <v>1266041</v>
      </c>
      <c r="AS209" s="1">
        <v>2559</v>
      </c>
      <c r="AT209" s="1">
        <v>0</v>
      </c>
      <c r="AU209" s="1">
        <v>81726.320000000007</v>
      </c>
      <c r="AV209" s="1">
        <v>0</v>
      </c>
      <c r="AW209" s="1">
        <v>0</v>
      </c>
      <c r="AX209" s="1">
        <v>0</v>
      </c>
      <c r="AY209" t="s">
        <v>61</v>
      </c>
      <c r="AZ209" s="1">
        <v>1</v>
      </c>
      <c r="BA209" s="5">
        <v>1215525</v>
      </c>
      <c r="BB209" s="5">
        <v>0</v>
      </c>
      <c r="BC209">
        <f t="shared" si="6"/>
        <v>217399</v>
      </c>
      <c r="BD209">
        <f t="shared" si="7"/>
        <v>1243771</v>
      </c>
    </row>
    <row r="210" spans="1:56">
      <c r="A210" t="s">
        <v>313</v>
      </c>
      <c r="B210" t="s">
        <v>266</v>
      </c>
      <c r="C210" t="s">
        <v>168</v>
      </c>
      <c r="D210" t="s">
        <v>231</v>
      </c>
      <c r="E210" t="s">
        <v>231</v>
      </c>
      <c r="F210" t="s">
        <v>243</v>
      </c>
      <c r="G210" t="s">
        <v>243</v>
      </c>
      <c r="H210" s="1">
        <v>1</v>
      </c>
      <c r="I210" s="1">
        <v>33</v>
      </c>
      <c r="J210" s="1">
        <v>33</v>
      </c>
      <c r="K210" s="1">
        <v>4000</v>
      </c>
      <c r="L210" t="s">
        <v>59</v>
      </c>
      <c r="M210" t="s">
        <v>60</v>
      </c>
      <c r="N210" s="1">
        <v>1771570</v>
      </c>
      <c r="O210" s="1">
        <v>1773110</v>
      </c>
      <c r="P210" s="1">
        <v>3381</v>
      </c>
      <c r="Q210" s="1">
        <v>298420</v>
      </c>
      <c r="R210" s="1">
        <v>277350</v>
      </c>
      <c r="S210" s="1">
        <v>568340</v>
      </c>
      <c r="T210" s="1">
        <v>0</v>
      </c>
      <c r="U210" s="1">
        <v>0</v>
      </c>
      <c r="V210" s="1">
        <v>0</v>
      </c>
      <c r="W210" s="1">
        <v>1283997</v>
      </c>
      <c r="X210" s="1">
        <v>1283997</v>
      </c>
      <c r="Y210" s="1">
        <v>3200</v>
      </c>
      <c r="Z210" s="1">
        <v>0</v>
      </c>
      <c r="AA210" s="1">
        <v>0</v>
      </c>
      <c r="AB210" s="1">
        <v>575770</v>
      </c>
      <c r="AC210" s="1">
        <v>568340</v>
      </c>
      <c r="AD210" s="1">
        <v>0</v>
      </c>
      <c r="AE210" s="1">
        <v>0</v>
      </c>
      <c r="AF210" s="1">
        <v>0</v>
      </c>
      <c r="AG210" s="1">
        <v>0</v>
      </c>
      <c r="AH210" s="1">
        <v>0</v>
      </c>
      <c r="AI210" s="1">
        <v>489113</v>
      </c>
      <c r="AJ210" s="1">
        <v>393</v>
      </c>
      <c r="AK210" s="1">
        <v>0</v>
      </c>
      <c r="AL210" s="1">
        <v>0</v>
      </c>
      <c r="AM210" s="1">
        <v>0</v>
      </c>
      <c r="AN210" s="1">
        <v>0</v>
      </c>
      <c r="AO210" s="1">
        <v>0</v>
      </c>
      <c r="AP210" s="1">
        <v>0</v>
      </c>
      <c r="AQ210" s="1">
        <v>0</v>
      </c>
      <c r="AR210" s="1">
        <v>1283997</v>
      </c>
      <c r="AS210" s="1">
        <v>2988</v>
      </c>
      <c r="AT210" s="1">
        <v>0</v>
      </c>
      <c r="AU210" s="1">
        <v>180668.13</v>
      </c>
      <c r="AV210" s="1">
        <v>0</v>
      </c>
      <c r="AW210" s="1">
        <v>0</v>
      </c>
      <c r="AX210" s="1">
        <v>0</v>
      </c>
      <c r="AY210" t="s">
        <v>61</v>
      </c>
      <c r="AZ210" s="1">
        <v>1</v>
      </c>
      <c r="BA210" s="5">
        <v>1520000</v>
      </c>
      <c r="BB210" s="5">
        <v>0</v>
      </c>
      <c r="BC210">
        <f t="shared" si="6"/>
        <v>489113</v>
      </c>
      <c r="BD210">
        <f t="shared" si="7"/>
        <v>1282457</v>
      </c>
    </row>
    <row r="211" spans="1:56">
      <c r="A211" t="s">
        <v>313</v>
      </c>
      <c r="B211" t="s">
        <v>268</v>
      </c>
      <c r="C211" t="s">
        <v>269</v>
      </c>
      <c r="D211" t="s">
        <v>231</v>
      </c>
      <c r="E211" t="s">
        <v>232</v>
      </c>
      <c r="F211" t="s">
        <v>232</v>
      </c>
      <c r="G211" t="s">
        <v>270</v>
      </c>
      <c r="H211" s="1">
        <v>1</v>
      </c>
      <c r="I211" s="1">
        <v>33</v>
      </c>
      <c r="J211" s="1">
        <v>33</v>
      </c>
      <c r="K211" s="1">
        <v>6400</v>
      </c>
      <c r="L211" t="s">
        <v>59</v>
      </c>
      <c r="M211" t="s">
        <v>60</v>
      </c>
      <c r="N211" s="1">
        <v>2925800</v>
      </c>
      <c r="O211" s="1">
        <v>2970900</v>
      </c>
      <c r="P211" s="1">
        <v>5322</v>
      </c>
      <c r="Q211" s="1">
        <v>505020</v>
      </c>
      <c r="R211" s="1">
        <v>497180</v>
      </c>
      <c r="S211" s="1">
        <v>1061760</v>
      </c>
      <c r="T211" s="1">
        <v>0</v>
      </c>
      <c r="U211" s="1">
        <v>0</v>
      </c>
      <c r="V211" s="1">
        <v>0</v>
      </c>
      <c r="W211" s="1">
        <v>2043687</v>
      </c>
      <c r="X211" s="1">
        <v>2043687</v>
      </c>
      <c r="Y211" s="1">
        <v>5322</v>
      </c>
      <c r="Z211" s="1">
        <v>0</v>
      </c>
      <c r="AA211" s="1">
        <v>0</v>
      </c>
      <c r="AB211" s="1">
        <v>1002200</v>
      </c>
      <c r="AC211" s="1">
        <v>1061760</v>
      </c>
      <c r="AD211" s="1">
        <v>0</v>
      </c>
      <c r="AE211" s="1">
        <v>0</v>
      </c>
      <c r="AF211" s="1">
        <v>0</v>
      </c>
      <c r="AG211" s="1">
        <v>0</v>
      </c>
      <c r="AH211" s="1">
        <v>0</v>
      </c>
      <c r="AI211" s="1">
        <v>927213</v>
      </c>
      <c r="AJ211" s="1">
        <v>0</v>
      </c>
      <c r="AK211" s="1">
        <v>0</v>
      </c>
      <c r="AL211" s="1">
        <v>0</v>
      </c>
      <c r="AM211" s="1">
        <v>0</v>
      </c>
      <c r="AN211" s="1">
        <v>0</v>
      </c>
      <c r="AO211" s="1">
        <v>0</v>
      </c>
      <c r="AP211" s="1">
        <v>0</v>
      </c>
      <c r="AQ211" s="1">
        <v>0</v>
      </c>
      <c r="AR211" s="1">
        <v>2043687</v>
      </c>
      <c r="AS211" s="1">
        <v>5322</v>
      </c>
      <c r="AT211" s="1">
        <v>0</v>
      </c>
      <c r="AU211" s="1">
        <v>518144.84</v>
      </c>
      <c r="AV211" s="1">
        <v>0</v>
      </c>
      <c r="AW211" s="1">
        <v>1659710.3</v>
      </c>
      <c r="AX211" s="1">
        <v>1298097.44</v>
      </c>
      <c r="AY211" t="s">
        <v>61</v>
      </c>
      <c r="AZ211" s="1">
        <v>1</v>
      </c>
      <c r="BA211" s="5">
        <v>2527950</v>
      </c>
      <c r="BB211" s="5">
        <v>0</v>
      </c>
      <c r="BC211">
        <f t="shared" si="6"/>
        <v>927213</v>
      </c>
      <c r="BD211">
        <f t="shared" si="7"/>
        <v>1998587</v>
      </c>
    </row>
    <row r="212" spans="1:56">
      <c r="A212" t="s">
        <v>313</v>
      </c>
      <c r="B212" t="s">
        <v>271</v>
      </c>
      <c r="C212" t="s">
        <v>272</v>
      </c>
      <c r="D212" t="s">
        <v>231</v>
      </c>
      <c r="E212" t="s">
        <v>231</v>
      </c>
      <c r="F212" t="s">
        <v>243</v>
      </c>
      <c r="G212" t="s">
        <v>243</v>
      </c>
      <c r="H212" s="1">
        <v>1</v>
      </c>
      <c r="I212" s="1">
        <v>33</v>
      </c>
      <c r="J212" s="1">
        <v>33</v>
      </c>
      <c r="K212" s="1">
        <v>8000</v>
      </c>
      <c r="L212" t="s">
        <v>59</v>
      </c>
      <c r="M212" t="s">
        <v>60</v>
      </c>
      <c r="N212" s="1">
        <v>4401900</v>
      </c>
      <c r="O212" s="1">
        <v>4442460</v>
      </c>
      <c r="P212" s="1">
        <v>7062</v>
      </c>
      <c r="Q212" s="1">
        <v>725800</v>
      </c>
      <c r="R212" s="1">
        <v>751610</v>
      </c>
      <c r="S212" s="1">
        <v>1456550</v>
      </c>
      <c r="T212" s="1">
        <v>0</v>
      </c>
      <c r="U212" s="1">
        <v>0</v>
      </c>
      <c r="V212" s="1">
        <v>0</v>
      </c>
      <c r="W212" s="1">
        <v>3789878</v>
      </c>
      <c r="X212" s="1">
        <v>3789878</v>
      </c>
      <c r="Y212" s="1">
        <v>7062</v>
      </c>
      <c r="Z212" s="1">
        <v>0</v>
      </c>
      <c r="AA212" s="1">
        <v>0</v>
      </c>
      <c r="AB212" s="1">
        <v>1477410</v>
      </c>
      <c r="AC212" s="1">
        <v>1456550</v>
      </c>
      <c r="AD212" s="1">
        <v>0</v>
      </c>
      <c r="AE212" s="1">
        <v>0</v>
      </c>
      <c r="AF212" s="1">
        <v>0</v>
      </c>
      <c r="AG212" s="1">
        <v>0</v>
      </c>
      <c r="AH212" s="1">
        <v>0</v>
      </c>
      <c r="AI212" s="1">
        <v>652582</v>
      </c>
      <c r="AJ212" s="1">
        <v>372</v>
      </c>
      <c r="AK212" s="1">
        <v>0</v>
      </c>
      <c r="AL212" s="1">
        <v>0</v>
      </c>
      <c r="AM212" s="1">
        <v>0</v>
      </c>
      <c r="AN212" s="1">
        <v>0</v>
      </c>
      <c r="AO212" s="1">
        <v>0</v>
      </c>
      <c r="AP212" s="1">
        <v>0</v>
      </c>
      <c r="AQ212" s="1">
        <v>0</v>
      </c>
      <c r="AR212" s="1">
        <v>3789878</v>
      </c>
      <c r="AS212" s="1">
        <v>6690</v>
      </c>
      <c r="AT212" s="1">
        <v>0</v>
      </c>
      <c r="AU212" s="1">
        <v>245178.95</v>
      </c>
      <c r="AV212" s="1">
        <v>0</v>
      </c>
      <c r="AW212" s="1">
        <v>0</v>
      </c>
      <c r="AX212" s="1">
        <v>0</v>
      </c>
      <c r="AY212" t="s">
        <v>61</v>
      </c>
      <c r="AZ212" s="1">
        <v>1</v>
      </c>
      <c r="BA212" s="5">
        <v>3207200.5890000002</v>
      </c>
      <c r="BB212" s="5">
        <v>0</v>
      </c>
      <c r="BC212">
        <f t="shared" si="6"/>
        <v>652582</v>
      </c>
      <c r="BD212">
        <f t="shared" si="7"/>
        <v>3749318</v>
      </c>
    </row>
    <row r="213" spans="1:56">
      <c r="A213" t="s">
        <v>313</v>
      </c>
      <c r="B213" t="s">
        <v>275</v>
      </c>
      <c r="C213" t="s">
        <v>276</v>
      </c>
      <c r="D213" t="s">
        <v>231</v>
      </c>
      <c r="E213" t="s">
        <v>232</v>
      </c>
      <c r="F213" t="s">
        <v>258</v>
      </c>
      <c r="G213" t="s">
        <v>277</v>
      </c>
      <c r="H213" s="1">
        <v>1</v>
      </c>
      <c r="I213" s="1">
        <v>33</v>
      </c>
      <c r="J213" s="1">
        <v>33</v>
      </c>
      <c r="K213" s="1">
        <v>1550</v>
      </c>
      <c r="L213" t="s">
        <v>59</v>
      </c>
      <c r="M213" t="s">
        <v>60</v>
      </c>
      <c r="N213" s="1">
        <v>694980</v>
      </c>
      <c r="O213" s="1">
        <v>703470</v>
      </c>
      <c r="P213" s="1">
        <v>1366.2</v>
      </c>
      <c r="Q213" s="1">
        <v>115690</v>
      </c>
      <c r="R213" s="1">
        <v>116140</v>
      </c>
      <c r="S213" s="1">
        <v>229640</v>
      </c>
      <c r="T213" s="1">
        <v>0</v>
      </c>
      <c r="U213" s="1">
        <v>0</v>
      </c>
      <c r="V213" s="1">
        <v>0</v>
      </c>
      <c r="W213" s="1">
        <v>645310</v>
      </c>
      <c r="X213" s="1">
        <v>645310</v>
      </c>
      <c r="Y213" s="1">
        <v>1362</v>
      </c>
      <c r="Z213" s="1">
        <v>0</v>
      </c>
      <c r="AA213" s="1">
        <v>0</v>
      </c>
      <c r="AB213" s="1">
        <v>231830</v>
      </c>
      <c r="AC213" s="1">
        <v>229640</v>
      </c>
      <c r="AD213" s="1">
        <v>0</v>
      </c>
      <c r="AE213" s="1">
        <v>0</v>
      </c>
      <c r="AF213" s="1">
        <v>0</v>
      </c>
      <c r="AG213" s="1">
        <v>0</v>
      </c>
      <c r="AH213" s="1">
        <v>0</v>
      </c>
      <c r="AI213" s="1">
        <v>58160</v>
      </c>
      <c r="AJ213" s="1">
        <v>4.2</v>
      </c>
      <c r="AK213" s="1">
        <v>0</v>
      </c>
      <c r="AL213" s="1">
        <v>0</v>
      </c>
      <c r="AM213" s="1">
        <v>0</v>
      </c>
      <c r="AN213" s="1">
        <v>0</v>
      </c>
      <c r="AO213" s="1">
        <v>0</v>
      </c>
      <c r="AP213" s="1">
        <v>0</v>
      </c>
      <c r="AQ213" s="1">
        <v>0</v>
      </c>
      <c r="AR213" s="1">
        <v>645310</v>
      </c>
      <c r="AS213" s="1">
        <v>1362</v>
      </c>
      <c r="AT213" s="1">
        <v>0</v>
      </c>
      <c r="AU213" s="1">
        <v>204315.79</v>
      </c>
      <c r="AV213" s="1">
        <v>0</v>
      </c>
      <c r="AW213" s="1">
        <v>104106.7</v>
      </c>
      <c r="AX213" s="1">
        <v>81424.23</v>
      </c>
      <c r="AY213" t="s">
        <v>61</v>
      </c>
      <c r="AZ213" s="1">
        <v>1</v>
      </c>
      <c r="BA213" s="5">
        <v>646950</v>
      </c>
      <c r="BB213" s="5">
        <v>0</v>
      </c>
      <c r="BC213">
        <f t="shared" si="6"/>
        <v>58160</v>
      </c>
      <c r="BD213">
        <f t="shared" si="7"/>
        <v>636820</v>
      </c>
    </row>
    <row r="214" spans="1:56">
      <c r="A214" t="s">
        <v>313</v>
      </c>
      <c r="B214" t="s">
        <v>278</v>
      </c>
      <c r="C214" t="s">
        <v>247</v>
      </c>
      <c r="D214" t="s">
        <v>231</v>
      </c>
      <c r="E214" t="s">
        <v>231</v>
      </c>
      <c r="F214" t="s">
        <v>243</v>
      </c>
      <c r="G214" t="s">
        <v>243</v>
      </c>
      <c r="H214" s="1">
        <v>1</v>
      </c>
      <c r="I214" s="1">
        <v>33</v>
      </c>
      <c r="J214" s="1">
        <v>33</v>
      </c>
      <c r="K214" s="1">
        <v>4050</v>
      </c>
      <c r="L214" t="s">
        <v>59</v>
      </c>
      <c r="M214" t="s">
        <v>60</v>
      </c>
      <c r="N214" s="1">
        <v>1679540</v>
      </c>
      <c r="O214" s="1">
        <v>1716310</v>
      </c>
      <c r="P214" s="1">
        <v>3510</v>
      </c>
      <c r="Q214" s="1">
        <v>275210</v>
      </c>
      <c r="R214" s="1">
        <v>307070</v>
      </c>
      <c r="S214" s="1">
        <v>586190</v>
      </c>
      <c r="T214" s="1">
        <v>0</v>
      </c>
      <c r="U214" s="1">
        <v>0</v>
      </c>
      <c r="V214" s="1">
        <v>0</v>
      </c>
      <c r="W214" s="1">
        <v>1327789</v>
      </c>
      <c r="X214" s="1">
        <v>1327789</v>
      </c>
      <c r="Y214" s="1">
        <v>3475.92</v>
      </c>
      <c r="Z214" s="1">
        <v>0</v>
      </c>
      <c r="AA214" s="1">
        <v>0</v>
      </c>
      <c r="AB214" s="1">
        <v>582280</v>
      </c>
      <c r="AC214" s="1">
        <v>586190</v>
      </c>
      <c r="AD214" s="1">
        <v>0</v>
      </c>
      <c r="AE214" s="1">
        <v>0</v>
      </c>
      <c r="AF214" s="1">
        <v>0</v>
      </c>
      <c r="AG214" s="1">
        <v>0</v>
      </c>
      <c r="AH214" s="1">
        <v>0</v>
      </c>
      <c r="AI214" s="1">
        <v>388521</v>
      </c>
      <c r="AJ214" s="1">
        <v>34.08</v>
      </c>
      <c r="AK214" s="1">
        <v>0</v>
      </c>
      <c r="AL214" s="1">
        <v>0</v>
      </c>
      <c r="AM214" s="1">
        <v>0</v>
      </c>
      <c r="AN214" s="1">
        <v>0</v>
      </c>
      <c r="AO214" s="1">
        <v>0</v>
      </c>
      <c r="AP214" s="1">
        <v>0</v>
      </c>
      <c r="AQ214" s="1">
        <v>0</v>
      </c>
      <c r="AR214" s="1">
        <v>1327789</v>
      </c>
      <c r="AS214" s="1">
        <v>3475.92</v>
      </c>
      <c r="AT214" s="1">
        <v>0</v>
      </c>
      <c r="AU214" s="1">
        <v>204315.79</v>
      </c>
      <c r="AV214" s="1">
        <v>0</v>
      </c>
      <c r="AW214" s="1">
        <v>695453.4</v>
      </c>
      <c r="AX214" s="1">
        <v>543930.04</v>
      </c>
      <c r="AY214" t="s">
        <v>61</v>
      </c>
      <c r="AZ214" s="1">
        <v>1</v>
      </c>
      <c r="BA214" s="5">
        <v>1651062</v>
      </c>
      <c r="BB214" s="5">
        <v>0</v>
      </c>
      <c r="BC214">
        <f t="shared" si="6"/>
        <v>388521</v>
      </c>
      <c r="BD214">
        <f t="shared" si="7"/>
        <v>1291019</v>
      </c>
    </row>
    <row r="215" spans="1:56">
      <c r="A215" t="s">
        <v>313</v>
      </c>
      <c r="B215" t="s">
        <v>286</v>
      </c>
      <c r="C215" t="s">
        <v>287</v>
      </c>
      <c r="D215" t="s">
        <v>288</v>
      </c>
      <c r="E215" t="s">
        <v>289</v>
      </c>
      <c r="F215" t="s">
        <v>289</v>
      </c>
      <c r="G215" t="s">
        <v>289</v>
      </c>
      <c r="H215" s="1">
        <v>1</v>
      </c>
      <c r="I215" s="1">
        <v>132</v>
      </c>
      <c r="J215" s="1">
        <v>132</v>
      </c>
      <c r="K215" s="1">
        <v>20000</v>
      </c>
      <c r="L215" t="s">
        <v>59</v>
      </c>
      <c r="M215" t="s">
        <v>60</v>
      </c>
      <c r="N215" s="1">
        <v>4631200</v>
      </c>
      <c r="O215" s="1">
        <v>4795300</v>
      </c>
      <c r="P215" s="1">
        <v>12462.5</v>
      </c>
      <c r="Q215" s="1">
        <v>782900</v>
      </c>
      <c r="R215" s="1">
        <v>797400</v>
      </c>
      <c r="S215" s="1">
        <v>1129600</v>
      </c>
      <c r="T215" s="1">
        <v>376200</v>
      </c>
      <c r="U215" s="1">
        <v>0</v>
      </c>
      <c r="V215" s="1">
        <v>0</v>
      </c>
      <c r="W215" s="1">
        <v>4620648</v>
      </c>
      <c r="X215" s="1">
        <v>4620648</v>
      </c>
      <c r="Y215" s="1">
        <v>16000</v>
      </c>
      <c r="Z215" s="1">
        <v>0</v>
      </c>
      <c r="AA215" s="1">
        <v>0</v>
      </c>
      <c r="AB215" s="1">
        <v>1580300</v>
      </c>
      <c r="AC215" s="1">
        <v>1129600</v>
      </c>
      <c r="AD215" s="1">
        <v>376200</v>
      </c>
      <c r="AE215" s="1">
        <v>0</v>
      </c>
      <c r="AF215" s="1">
        <v>0</v>
      </c>
      <c r="AG215" s="1">
        <v>0</v>
      </c>
      <c r="AH215" s="1">
        <v>0</v>
      </c>
      <c r="AI215" s="1">
        <v>174652</v>
      </c>
      <c r="AJ215" s="1">
        <v>0</v>
      </c>
      <c r="AK215" s="1">
        <v>0</v>
      </c>
      <c r="AL215" s="1">
        <v>0</v>
      </c>
      <c r="AM215" s="1">
        <v>0</v>
      </c>
      <c r="AN215" s="1">
        <v>0</v>
      </c>
      <c r="AO215" s="1">
        <v>0</v>
      </c>
      <c r="AP215" s="1">
        <v>0</v>
      </c>
      <c r="AQ215" s="1">
        <v>0</v>
      </c>
      <c r="AR215" s="1">
        <v>4620648</v>
      </c>
      <c r="AS215" s="1">
        <v>12462.5</v>
      </c>
      <c r="AT215" s="1">
        <v>0</v>
      </c>
      <c r="AU215" s="1">
        <v>0</v>
      </c>
      <c r="AV215" s="1">
        <v>0</v>
      </c>
      <c r="AW215" s="1">
        <v>0</v>
      </c>
      <c r="AX215" s="1">
        <v>0</v>
      </c>
      <c r="AY215" t="s">
        <v>61</v>
      </c>
      <c r="AZ215" s="1">
        <v>1</v>
      </c>
      <c r="BA215" s="5">
        <v>7600000</v>
      </c>
      <c r="BB215" s="5">
        <v>0</v>
      </c>
      <c r="BC215">
        <f t="shared" si="6"/>
        <v>174652</v>
      </c>
      <c r="BD215">
        <f t="shared" si="7"/>
        <v>4456548</v>
      </c>
    </row>
    <row r="216" spans="1:56">
      <c r="A216" t="s">
        <v>313</v>
      </c>
      <c r="B216" t="s">
        <v>290</v>
      </c>
      <c r="C216" t="s">
        <v>291</v>
      </c>
      <c r="D216" t="s">
        <v>288</v>
      </c>
      <c r="E216" t="s">
        <v>292</v>
      </c>
      <c r="F216" t="s">
        <v>293</v>
      </c>
      <c r="G216" t="s">
        <v>294</v>
      </c>
      <c r="H216" s="1">
        <v>2</v>
      </c>
      <c r="I216" s="1">
        <v>33</v>
      </c>
      <c r="J216" s="1">
        <v>33</v>
      </c>
      <c r="K216" s="1">
        <v>3000</v>
      </c>
      <c r="L216" t="s">
        <v>59</v>
      </c>
      <c r="M216" t="s">
        <v>60</v>
      </c>
      <c r="N216" s="1">
        <v>1052830</v>
      </c>
      <c r="O216" s="1">
        <v>1060630</v>
      </c>
      <c r="P216" s="1">
        <v>3366</v>
      </c>
      <c r="Q216" s="1">
        <v>109170</v>
      </c>
      <c r="R216" s="1">
        <v>211070</v>
      </c>
      <c r="S216" s="1">
        <v>227520</v>
      </c>
      <c r="T216" s="1">
        <v>0</v>
      </c>
      <c r="U216" s="1">
        <v>0</v>
      </c>
      <c r="V216" s="1">
        <v>0</v>
      </c>
      <c r="W216" s="1">
        <v>641684</v>
      </c>
      <c r="X216" s="1">
        <v>641684</v>
      </c>
      <c r="Y216" s="1">
        <v>2918.23</v>
      </c>
      <c r="Z216" s="1">
        <v>0</v>
      </c>
      <c r="AA216" s="1">
        <v>0</v>
      </c>
      <c r="AB216" s="1">
        <v>320240</v>
      </c>
      <c r="AC216" s="1">
        <v>227520</v>
      </c>
      <c r="AD216" s="1">
        <v>0</v>
      </c>
      <c r="AE216" s="1">
        <v>0</v>
      </c>
      <c r="AF216" s="1">
        <v>0</v>
      </c>
      <c r="AG216" s="1">
        <v>0</v>
      </c>
      <c r="AH216" s="1">
        <v>0</v>
      </c>
      <c r="AI216" s="1">
        <v>418946</v>
      </c>
      <c r="AJ216" s="1">
        <v>447.77</v>
      </c>
      <c r="AK216" s="1">
        <v>0</v>
      </c>
      <c r="AL216" s="1">
        <v>0</v>
      </c>
      <c r="AM216" s="1">
        <v>0</v>
      </c>
      <c r="AN216" s="1">
        <v>0</v>
      </c>
      <c r="AO216" s="1">
        <v>0</v>
      </c>
      <c r="AP216" s="1">
        <v>0</v>
      </c>
      <c r="AQ216" s="1">
        <v>0</v>
      </c>
      <c r="AR216" s="1">
        <v>641684</v>
      </c>
      <c r="AS216" s="1">
        <v>2918.23</v>
      </c>
      <c r="AT216" s="1">
        <v>0</v>
      </c>
      <c r="AU216" s="1">
        <v>297998.36</v>
      </c>
      <c r="AV216" s="1">
        <v>0</v>
      </c>
      <c r="AW216" s="1">
        <v>0</v>
      </c>
      <c r="AX216" s="1">
        <v>0</v>
      </c>
      <c r="AY216" t="s">
        <v>61</v>
      </c>
      <c r="AZ216" s="1">
        <v>1</v>
      </c>
      <c r="BA216" s="5">
        <v>1212309.25</v>
      </c>
      <c r="BB216" s="5">
        <v>347700</v>
      </c>
      <c r="BC216">
        <f t="shared" si="6"/>
        <v>418946</v>
      </c>
      <c r="BD216">
        <f t="shared" si="7"/>
        <v>633884</v>
      </c>
    </row>
    <row r="217" spans="1:56">
      <c r="A217" t="s">
        <v>313</v>
      </c>
      <c r="B217" t="s">
        <v>295</v>
      </c>
      <c r="C217" t="s">
        <v>296</v>
      </c>
      <c r="D217" t="s">
        <v>288</v>
      </c>
      <c r="E217" t="s">
        <v>292</v>
      </c>
      <c r="F217" t="s">
        <v>293</v>
      </c>
      <c r="G217" t="s">
        <v>294</v>
      </c>
      <c r="H217" s="1">
        <v>2</v>
      </c>
      <c r="I217" s="1">
        <v>11</v>
      </c>
      <c r="J217" s="1">
        <v>11</v>
      </c>
      <c r="K217" s="1">
        <v>300</v>
      </c>
      <c r="L217" t="s">
        <v>59</v>
      </c>
      <c r="M217" t="s">
        <v>60</v>
      </c>
      <c r="N217" s="1">
        <v>117970</v>
      </c>
      <c r="O217" s="1">
        <v>118180</v>
      </c>
      <c r="P217" s="1">
        <v>337</v>
      </c>
      <c r="Q217" s="1">
        <v>22190</v>
      </c>
      <c r="R217" s="1">
        <v>25460</v>
      </c>
      <c r="S217" s="1">
        <v>27210</v>
      </c>
      <c r="T217" s="1">
        <v>0</v>
      </c>
      <c r="U217" s="1">
        <v>0</v>
      </c>
      <c r="V217" s="1">
        <v>0</v>
      </c>
      <c r="W217" s="1">
        <v>83522</v>
      </c>
      <c r="X217" s="1">
        <v>83522</v>
      </c>
      <c r="Y217" s="1">
        <v>326.8</v>
      </c>
      <c r="Z217" s="1">
        <v>0</v>
      </c>
      <c r="AA217" s="1">
        <v>0</v>
      </c>
      <c r="AB217" s="1">
        <v>47650</v>
      </c>
      <c r="AC217" s="1">
        <v>27210</v>
      </c>
      <c r="AD217" s="1">
        <v>0</v>
      </c>
      <c r="AE217" s="1">
        <v>0</v>
      </c>
      <c r="AF217" s="1">
        <v>0</v>
      </c>
      <c r="AG217" s="1">
        <v>0</v>
      </c>
      <c r="AH217" s="1">
        <v>0</v>
      </c>
      <c r="AI217" s="1">
        <v>34658</v>
      </c>
      <c r="AJ217" s="1">
        <v>10.199999999999999</v>
      </c>
      <c r="AK217" s="1">
        <v>0</v>
      </c>
      <c r="AL217" s="1">
        <v>0</v>
      </c>
      <c r="AM217" s="1">
        <v>0</v>
      </c>
      <c r="AN217" s="1">
        <v>0</v>
      </c>
      <c r="AO217" s="1">
        <v>0</v>
      </c>
      <c r="AP217" s="1">
        <v>0</v>
      </c>
      <c r="AQ217" s="1">
        <v>0</v>
      </c>
      <c r="AR217" s="1">
        <v>83522</v>
      </c>
      <c r="AS217" s="1">
        <v>326.8</v>
      </c>
      <c r="AT217" s="1">
        <v>0</v>
      </c>
      <c r="AU217" s="1">
        <v>159976.60999999999</v>
      </c>
      <c r="AV217" s="1">
        <v>0</v>
      </c>
      <c r="AW217" s="1">
        <v>0</v>
      </c>
      <c r="AX217" s="1">
        <v>0</v>
      </c>
      <c r="AY217" t="s">
        <v>61</v>
      </c>
      <c r="AZ217" s="1">
        <v>1</v>
      </c>
      <c r="BA217" s="5">
        <v>137655</v>
      </c>
      <c r="BB217" s="5">
        <v>35150</v>
      </c>
      <c r="BC217">
        <f t="shared" si="6"/>
        <v>34658</v>
      </c>
      <c r="BD217">
        <f t="shared" si="7"/>
        <v>83312</v>
      </c>
    </row>
    <row r="218" spans="1:56">
      <c r="A218" t="s">
        <v>313</v>
      </c>
      <c r="B218" t="s">
        <v>297</v>
      </c>
      <c r="C218" t="s">
        <v>296</v>
      </c>
      <c r="D218" t="s">
        <v>288</v>
      </c>
      <c r="E218" t="s">
        <v>292</v>
      </c>
      <c r="F218" t="s">
        <v>293</v>
      </c>
      <c r="G218" t="s">
        <v>294</v>
      </c>
      <c r="H218" s="1">
        <v>2</v>
      </c>
      <c r="I218" s="1">
        <v>11</v>
      </c>
      <c r="J218" s="1">
        <v>11</v>
      </c>
      <c r="K218" s="1">
        <v>850</v>
      </c>
      <c r="L218" t="s">
        <v>59</v>
      </c>
      <c r="M218" t="s">
        <v>60</v>
      </c>
      <c r="N218" s="1">
        <v>279465</v>
      </c>
      <c r="O218" s="1">
        <v>283245</v>
      </c>
      <c r="P218" s="1">
        <v>700.5</v>
      </c>
      <c r="Q218" s="1">
        <v>50145</v>
      </c>
      <c r="R218" s="1">
        <v>49350</v>
      </c>
      <c r="S218" s="1">
        <v>80655</v>
      </c>
      <c r="T218" s="1">
        <v>0</v>
      </c>
      <c r="U218" s="1">
        <v>0</v>
      </c>
      <c r="V218" s="1">
        <v>0</v>
      </c>
      <c r="W218" s="1">
        <v>212469</v>
      </c>
      <c r="X218" s="1">
        <v>212469</v>
      </c>
      <c r="Y218" s="1">
        <v>700.5</v>
      </c>
      <c r="Z218" s="1">
        <v>0</v>
      </c>
      <c r="AA218" s="1">
        <v>0</v>
      </c>
      <c r="AB218" s="1">
        <v>99495</v>
      </c>
      <c r="AC218" s="1">
        <v>80655</v>
      </c>
      <c r="AD218" s="1">
        <v>0</v>
      </c>
      <c r="AE218" s="1">
        <v>0</v>
      </c>
      <c r="AF218" s="1">
        <v>0</v>
      </c>
      <c r="AG218" s="1">
        <v>0</v>
      </c>
      <c r="AH218" s="1">
        <v>0</v>
      </c>
      <c r="AI218" s="1">
        <v>70776</v>
      </c>
      <c r="AJ218" s="1">
        <v>0</v>
      </c>
      <c r="AK218" s="1">
        <v>0</v>
      </c>
      <c r="AL218" s="1">
        <v>0</v>
      </c>
      <c r="AM218" s="1">
        <v>0</v>
      </c>
      <c r="AN218" s="1">
        <v>0</v>
      </c>
      <c r="AO218" s="1">
        <v>0</v>
      </c>
      <c r="AP218" s="1">
        <v>0</v>
      </c>
      <c r="AQ218" s="1">
        <v>0</v>
      </c>
      <c r="AR218" s="1">
        <v>212469</v>
      </c>
      <c r="AS218" s="1">
        <v>700.5</v>
      </c>
      <c r="AT218" s="1">
        <v>0</v>
      </c>
      <c r="AU218" s="1">
        <v>307954.96999999997</v>
      </c>
      <c r="AV218" s="1">
        <v>0</v>
      </c>
      <c r="AW218" s="1">
        <v>0</v>
      </c>
      <c r="AX218" s="1">
        <v>0</v>
      </c>
      <c r="AY218" t="s">
        <v>61</v>
      </c>
      <c r="AZ218" s="1">
        <v>1</v>
      </c>
      <c r="BA218" s="5">
        <v>332737.5</v>
      </c>
      <c r="BB218" s="5">
        <v>0</v>
      </c>
      <c r="BC218">
        <f t="shared" si="6"/>
        <v>70776</v>
      </c>
      <c r="BD218">
        <f t="shared" si="7"/>
        <v>208689</v>
      </c>
    </row>
    <row r="219" spans="1:56">
      <c r="A219" t="s">
        <v>313</v>
      </c>
      <c r="B219" t="s">
        <v>298</v>
      </c>
      <c r="C219" t="s">
        <v>299</v>
      </c>
      <c r="D219" t="s">
        <v>300</v>
      </c>
      <c r="E219" t="s">
        <v>300</v>
      </c>
      <c r="F219" t="s">
        <v>300</v>
      </c>
      <c r="G219" t="s">
        <v>301</v>
      </c>
      <c r="H219" s="1">
        <v>1</v>
      </c>
      <c r="I219" s="1">
        <v>33</v>
      </c>
      <c r="J219" s="1">
        <v>33</v>
      </c>
      <c r="K219" s="1">
        <v>9999</v>
      </c>
      <c r="L219" t="s">
        <v>59</v>
      </c>
      <c r="M219" t="s">
        <v>60</v>
      </c>
      <c r="N219" s="1">
        <v>5477860</v>
      </c>
      <c r="O219" s="1">
        <v>5488240</v>
      </c>
      <c r="P219" s="1">
        <v>9636</v>
      </c>
      <c r="Q219" s="1">
        <v>943960</v>
      </c>
      <c r="R219" s="1">
        <v>907220</v>
      </c>
      <c r="S219" s="1">
        <v>1817520</v>
      </c>
      <c r="T219" s="1">
        <v>0</v>
      </c>
      <c r="U219" s="1">
        <v>0</v>
      </c>
      <c r="V219" s="1">
        <v>0</v>
      </c>
      <c r="W219" s="1">
        <v>5375472</v>
      </c>
      <c r="X219" s="1">
        <v>5375472</v>
      </c>
      <c r="Y219" s="1">
        <v>9636</v>
      </c>
      <c r="Z219" s="1">
        <v>0</v>
      </c>
      <c r="AA219" s="1">
        <v>0</v>
      </c>
      <c r="AB219" s="1">
        <v>1851180</v>
      </c>
      <c r="AC219" s="1">
        <v>1817512.5</v>
      </c>
      <c r="AD219" s="1">
        <v>0</v>
      </c>
      <c r="AE219" s="1">
        <v>0</v>
      </c>
      <c r="AF219" s="1">
        <v>0</v>
      </c>
      <c r="AG219" s="1">
        <v>0</v>
      </c>
      <c r="AH219" s="1">
        <v>0</v>
      </c>
      <c r="AI219" s="1">
        <v>112768</v>
      </c>
      <c r="AJ219" s="1">
        <v>0</v>
      </c>
      <c r="AK219" s="1">
        <v>0</v>
      </c>
      <c r="AL219" s="1">
        <v>0</v>
      </c>
      <c r="AM219" s="1">
        <v>0</v>
      </c>
      <c r="AN219" s="1">
        <v>0</v>
      </c>
      <c r="AO219" s="1">
        <v>0</v>
      </c>
      <c r="AP219" s="1">
        <v>0</v>
      </c>
      <c r="AQ219" s="1">
        <v>0</v>
      </c>
      <c r="AR219" s="1">
        <v>5375472</v>
      </c>
      <c r="AS219" s="1">
        <v>9636</v>
      </c>
      <c r="AT219" s="1">
        <v>0</v>
      </c>
      <c r="AU219" s="1">
        <v>40863.160000000003</v>
      </c>
      <c r="AV219" s="1">
        <v>0</v>
      </c>
      <c r="AW219" s="1">
        <v>201854.9</v>
      </c>
      <c r="AX219" s="1">
        <v>157875.34</v>
      </c>
      <c r="AY219" t="s">
        <v>61</v>
      </c>
      <c r="AZ219" s="1">
        <v>1</v>
      </c>
      <c r="BA219" s="5">
        <v>4577100</v>
      </c>
      <c r="BB219" s="5">
        <v>0</v>
      </c>
      <c r="BC219">
        <f t="shared" si="6"/>
        <v>112768</v>
      </c>
      <c r="BD219">
        <f t="shared" si="7"/>
        <v>5365092</v>
      </c>
    </row>
    <row r="220" spans="1:56">
      <c r="A220" t="s">
        <v>318</v>
      </c>
      <c r="B220" t="s">
        <v>54</v>
      </c>
      <c r="C220" t="s">
        <v>55</v>
      </c>
      <c r="D220" t="s">
        <v>56</v>
      </c>
      <c r="E220" t="s">
        <v>56</v>
      </c>
      <c r="F220" t="s">
        <v>57</v>
      </c>
      <c r="G220" t="s">
        <v>58</v>
      </c>
      <c r="H220" s="1">
        <v>2</v>
      </c>
      <c r="I220" s="1">
        <v>33</v>
      </c>
      <c r="J220" s="1">
        <v>33</v>
      </c>
      <c r="K220" s="1">
        <v>2500</v>
      </c>
      <c r="L220" t="s">
        <v>59</v>
      </c>
      <c r="M220" t="s">
        <v>60</v>
      </c>
      <c r="N220" s="1">
        <v>121090</v>
      </c>
      <c r="O220" s="1">
        <v>121880</v>
      </c>
      <c r="P220" s="1">
        <v>591</v>
      </c>
      <c r="Q220" s="1">
        <v>23000</v>
      </c>
      <c r="R220" s="1">
        <v>23300</v>
      </c>
      <c r="S220" s="1">
        <v>19500</v>
      </c>
      <c r="T220" s="1">
        <v>0</v>
      </c>
      <c r="U220" s="1">
        <v>0</v>
      </c>
      <c r="V220" s="1">
        <v>0</v>
      </c>
      <c r="W220" s="1">
        <v>67397</v>
      </c>
      <c r="X220" s="1">
        <v>67397</v>
      </c>
      <c r="Y220" s="1">
        <v>2000</v>
      </c>
      <c r="Z220" s="1">
        <v>0</v>
      </c>
      <c r="AA220" s="1">
        <v>0</v>
      </c>
      <c r="AB220" s="1">
        <v>46300</v>
      </c>
      <c r="AC220" s="1">
        <v>19500</v>
      </c>
      <c r="AD220" s="1">
        <v>0</v>
      </c>
      <c r="AE220" s="1">
        <v>0</v>
      </c>
      <c r="AF220" s="1">
        <v>0</v>
      </c>
      <c r="AG220" s="1">
        <v>0</v>
      </c>
      <c r="AH220" s="1">
        <v>0</v>
      </c>
      <c r="AI220" s="1">
        <v>54483</v>
      </c>
      <c r="AJ220" s="1">
        <v>0</v>
      </c>
      <c r="AK220" s="1">
        <v>0</v>
      </c>
      <c r="AL220" s="1">
        <v>0</v>
      </c>
      <c r="AM220" s="1">
        <v>0</v>
      </c>
      <c r="AN220" s="1">
        <v>0</v>
      </c>
      <c r="AO220" s="1">
        <v>0</v>
      </c>
      <c r="AP220" s="1">
        <v>0</v>
      </c>
      <c r="AQ220" s="1">
        <v>0</v>
      </c>
      <c r="AR220" s="1">
        <v>67397</v>
      </c>
      <c r="AS220" s="1">
        <v>591</v>
      </c>
      <c r="AT220" s="1">
        <v>0</v>
      </c>
      <c r="AU220" s="1">
        <v>63337.89</v>
      </c>
      <c r="AV220" s="1">
        <v>0</v>
      </c>
      <c r="AW220" s="1">
        <v>111145.66</v>
      </c>
      <c r="AX220" s="1">
        <v>76276.44</v>
      </c>
      <c r="AY220" t="s">
        <v>61</v>
      </c>
      <c r="AZ220" s="1">
        <v>1</v>
      </c>
      <c r="BA220" s="5">
        <v>950000</v>
      </c>
      <c r="BB220" s="5">
        <v>0</v>
      </c>
      <c r="BC220">
        <f t="shared" si="6"/>
        <v>54483</v>
      </c>
      <c r="BD220">
        <f t="shared" si="7"/>
        <v>66607</v>
      </c>
    </row>
    <row r="221" spans="1:56">
      <c r="A221" t="s">
        <v>318</v>
      </c>
      <c r="B221" t="s">
        <v>64</v>
      </c>
      <c r="C221" t="s">
        <v>65</v>
      </c>
      <c r="D221" t="s">
        <v>56</v>
      </c>
      <c r="E221" t="s">
        <v>56</v>
      </c>
      <c r="F221" t="s">
        <v>57</v>
      </c>
      <c r="G221" t="s">
        <v>57</v>
      </c>
      <c r="H221" s="1">
        <v>2</v>
      </c>
      <c r="I221" s="1">
        <v>33</v>
      </c>
      <c r="J221" s="1">
        <v>33</v>
      </c>
      <c r="K221" s="1">
        <v>4990</v>
      </c>
      <c r="L221" t="s">
        <v>59</v>
      </c>
      <c r="M221" t="s">
        <v>60</v>
      </c>
      <c r="N221" s="1">
        <v>1865140</v>
      </c>
      <c r="O221" s="1">
        <v>1941800</v>
      </c>
      <c r="P221" s="1">
        <v>4983</v>
      </c>
      <c r="Q221" s="1">
        <v>116920</v>
      </c>
      <c r="R221" s="1">
        <v>521160</v>
      </c>
      <c r="S221" s="1">
        <v>290120</v>
      </c>
      <c r="T221" s="1">
        <v>0</v>
      </c>
      <c r="U221" s="1">
        <v>0</v>
      </c>
      <c r="V221" s="1">
        <v>0</v>
      </c>
      <c r="W221" s="1">
        <v>1599657</v>
      </c>
      <c r="X221" s="1">
        <v>1599657</v>
      </c>
      <c r="Y221" s="1">
        <v>4983</v>
      </c>
      <c r="Z221" s="1">
        <v>0</v>
      </c>
      <c r="AA221" s="1">
        <v>0</v>
      </c>
      <c r="AB221" s="1">
        <v>638080</v>
      </c>
      <c r="AC221" s="1">
        <v>290120</v>
      </c>
      <c r="AD221" s="1">
        <v>0</v>
      </c>
      <c r="AE221" s="1">
        <v>0</v>
      </c>
      <c r="AF221" s="1">
        <v>0</v>
      </c>
      <c r="AG221" s="1">
        <v>0</v>
      </c>
      <c r="AH221" s="1">
        <v>0</v>
      </c>
      <c r="AI221" s="1">
        <v>342143</v>
      </c>
      <c r="AJ221" s="1">
        <v>0</v>
      </c>
      <c r="AK221" s="1">
        <v>0</v>
      </c>
      <c r="AL221" s="1">
        <v>0</v>
      </c>
      <c r="AM221" s="1">
        <v>0</v>
      </c>
      <c r="AN221" s="1">
        <v>0</v>
      </c>
      <c r="AO221" s="1">
        <v>0</v>
      </c>
      <c r="AP221" s="1">
        <v>0</v>
      </c>
      <c r="AQ221" s="1">
        <v>0</v>
      </c>
      <c r="AR221" s="1">
        <v>1599657</v>
      </c>
      <c r="AS221" s="1">
        <v>4983</v>
      </c>
      <c r="AT221" s="1">
        <v>0</v>
      </c>
      <c r="AU221" s="1">
        <v>171298.36</v>
      </c>
      <c r="AV221" s="1">
        <v>0</v>
      </c>
      <c r="AW221" s="1">
        <v>697971.77</v>
      </c>
      <c r="AX221" s="1">
        <v>479000.23</v>
      </c>
      <c r="AY221" t="s">
        <v>61</v>
      </c>
      <c r="AZ221" s="1">
        <v>1</v>
      </c>
      <c r="BA221" s="5">
        <v>2366925</v>
      </c>
      <c r="BB221" s="5">
        <v>0</v>
      </c>
      <c r="BC221">
        <f t="shared" si="6"/>
        <v>342143</v>
      </c>
      <c r="BD221">
        <f t="shared" si="7"/>
        <v>1522997</v>
      </c>
    </row>
    <row r="222" spans="1:56">
      <c r="A222" t="s">
        <v>318</v>
      </c>
      <c r="B222" t="s">
        <v>66</v>
      </c>
      <c r="C222" t="s">
        <v>67</v>
      </c>
      <c r="D222" t="s">
        <v>56</v>
      </c>
      <c r="E222" t="s">
        <v>68</v>
      </c>
      <c r="F222" t="s">
        <v>69</v>
      </c>
      <c r="G222" t="s">
        <v>70</v>
      </c>
      <c r="H222" s="1">
        <v>2</v>
      </c>
      <c r="I222" s="1">
        <v>11</v>
      </c>
      <c r="J222" s="1">
        <v>11</v>
      </c>
      <c r="K222" s="1">
        <v>600</v>
      </c>
      <c r="L222" t="s">
        <v>59</v>
      </c>
      <c r="M222" t="s">
        <v>60</v>
      </c>
      <c r="N222" s="1">
        <v>111200</v>
      </c>
      <c r="O222" s="1">
        <v>112220</v>
      </c>
      <c r="P222" s="1">
        <v>402.8</v>
      </c>
      <c r="Q222" s="1">
        <v>13440</v>
      </c>
      <c r="R222" s="1">
        <v>22540</v>
      </c>
      <c r="S222" s="1">
        <v>25260</v>
      </c>
      <c r="T222" s="1">
        <v>9200</v>
      </c>
      <c r="U222" s="1">
        <v>0</v>
      </c>
      <c r="V222" s="1">
        <v>0</v>
      </c>
      <c r="W222" s="1">
        <v>108021</v>
      </c>
      <c r="X222" s="1">
        <v>108021</v>
      </c>
      <c r="Y222" s="1">
        <v>480</v>
      </c>
      <c r="Z222" s="1">
        <v>0</v>
      </c>
      <c r="AA222" s="1">
        <v>0</v>
      </c>
      <c r="AB222" s="1">
        <v>35980</v>
      </c>
      <c r="AC222" s="1">
        <v>25260</v>
      </c>
      <c r="AD222" s="1">
        <v>9200</v>
      </c>
      <c r="AE222" s="1">
        <v>0</v>
      </c>
      <c r="AF222" s="1">
        <v>0</v>
      </c>
      <c r="AG222" s="1">
        <v>0</v>
      </c>
      <c r="AH222" s="1">
        <v>0</v>
      </c>
      <c r="AI222" s="1">
        <v>3719</v>
      </c>
      <c r="AJ222" s="1">
        <v>7.21</v>
      </c>
      <c r="AK222" s="1">
        <v>0</v>
      </c>
      <c r="AL222" s="1">
        <v>0</v>
      </c>
      <c r="AM222" s="1">
        <v>0</v>
      </c>
      <c r="AN222" s="1">
        <v>0</v>
      </c>
      <c r="AO222" s="1">
        <v>480</v>
      </c>
      <c r="AP222" s="1">
        <v>480</v>
      </c>
      <c r="AQ222" s="1">
        <v>0</v>
      </c>
      <c r="AR222" s="1">
        <v>108021</v>
      </c>
      <c r="AS222" s="1">
        <v>395.59</v>
      </c>
      <c r="AT222" s="1">
        <v>0</v>
      </c>
      <c r="AU222" s="1">
        <v>51421.05</v>
      </c>
      <c r="AV222" s="1">
        <v>0</v>
      </c>
      <c r="AW222" s="1">
        <v>0</v>
      </c>
      <c r="AX222" s="1">
        <v>0</v>
      </c>
      <c r="AY222" t="s">
        <v>61</v>
      </c>
      <c r="AZ222" s="1">
        <v>1</v>
      </c>
      <c r="BA222" s="5">
        <v>228000</v>
      </c>
      <c r="BB222" s="5">
        <v>0</v>
      </c>
      <c r="BC222">
        <f t="shared" si="6"/>
        <v>3719</v>
      </c>
      <c r="BD222">
        <f t="shared" si="7"/>
        <v>107481</v>
      </c>
    </row>
    <row r="223" spans="1:56">
      <c r="A223" t="s">
        <v>318</v>
      </c>
      <c r="B223" t="s">
        <v>71</v>
      </c>
      <c r="C223" t="s">
        <v>72</v>
      </c>
      <c r="D223" t="s">
        <v>56</v>
      </c>
      <c r="E223" t="s">
        <v>56</v>
      </c>
      <c r="F223" t="s">
        <v>56</v>
      </c>
      <c r="G223" t="s">
        <v>73</v>
      </c>
      <c r="H223" s="1">
        <v>2</v>
      </c>
      <c r="I223" s="1">
        <v>33</v>
      </c>
      <c r="J223" s="1">
        <v>33</v>
      </c>
      <c r="K223" s="1">
        <v>3200</v>
      </c>
      <c r="L223" t="s">
        <v>59</v>
      </c>
      <c r="M223" t="s">
        <v>60</v>
      </c>
      <c r="N223" s="1">
        <v>1455590</v>
      </c>
      <c r="O223" s="1">
        <v>1455740</v>
      </c>
      <c r="P223" s="1">
        <v>2979</v>
      </c>
      <c r="Q223" s="1">
        <v>245970</v>
      </c>
      <c r="R223" s="1">
        <v>239210</v>
      </c>
      <c r="S223" s="1">
        <v>380910</v>
      </c>
      <c r="T223" s="1">
        <v>0</v>
      </c>
      <c r="U223" s="1">
        <v>0</v>
      </c>
      <c r="V223" s="1">
        <v>0</v>
      </c>
      <c r="W223" s="1">
        <v>1051164</v>
      </c>
      <c r="X223" s="1">
        <v>1051164</v>
      </c>
      <c r="Y223" s="1">
        <v>2745.23</v>
      </c>
      <c r="Z223" s="1">
        <v>0</v>
      </c>
      <c r="AA223" s="1">
        <v>0</v>
      </c>
      <c r="AB223" s="1">
        <v>485180</v>
      </c>
      <c r="AC223" s="1">
        <v>380908.84</v>
      </c>
      <c r="AD223" s="1">
        <v>0</v>
      </c>
      <c r="AE223" s="1">
        <v>0</v>
      </c>
      <c r="AF223" s="1">
        <v>0</v>
      </c>
      <c r="AG223" s="1">
        <v>0</v>
      </c>
      <c r="AH223" s="1">
        <v>0</v>
      </c>
      <c r="AI223" s="1">
        <v>404576</v>
      </c>
      <c r="AJ223" s="1">
        <v>233.77</v>
      </c>
      <c r="AK223" s="1">
        <v>0</v>
      </c>
      <c r="AL223" s="1">
        <v>0</v>
      </c>
      <c r="AM223" s="1">
        <v>0</v>
      </c>
      <c r="AN223" s="1">
        <v>0</v>
      </c>
      <c r="AO223" s="1">
        <v>0</v>
      </c>
      <c r="AP223" s="1">
        <v>0</v>
      </c>
      <c r="AQ223" s="1">
        <v>0</v>
      </c>
      <c r="AR223" s="1">
        <v>1051164</v>
      </c>
      <c r="AS223" s="1">
        <v>2745.23</v>
      </c>
      <c r="AT223" s="1">
        <v>0</v>
      </c>
      <c r="AU223" s="1">
        <v>286042.11</v>
      </c>
      <c r="AV223" s="1">
        <v>0</v>
      </c>
      <c r="AW223" s="1">
        <v>825334.65</v>
      </c>
      <c r="AX223" s="1">
        <v>566406.13</v>
      </c>
      <c r="AY223" t="s">
        <v>61</v>
      </c>
      <c r="AZ223" s="1">
        <v>1</v>
      </c>
      <c r="BA223" s="5">
        <v>1303984.25</v>
      </c>
      <c r="BB223" s="5">
        <v>0</v>
      </c>
      <c r="BC223">
        <f t="shared" si="6"/>
        <v>404576</v>
      </c>
      <c r="BD223">
        <f t="shared" si="7"/>
        <v>1051014</v>
      </c>
    </row>
    <row r="224" spans="1:56">
      <c r="A224" t="s">
        <v>318</v>
      </c>
      <c r="B224" t="s">
        <v>74</v>
      </c>
      <c r="C224" t="s">
        <v>75</v>
      </c>
      <c r="D224" t="s">
        <v>56</v>
      </c>
      <c r="E224" t="s">
        <v>68</v>
      </c>
      <c r="F224" t="s">
        <v>69</v>
      </c>
      <c r="G224" t="s">
        <v>70</v>
      </c>
      <c r="H224" s="1">
        <v>2</v>
      </c>
      <c r="I224" s="1">
        <v>11</v>
      </c>
      <c r="J224" s="1">
        <v>11</v>
      </c>
      <c r="K224" s="1">
        <v>600</v>
      </c>
      <c r="L224" t="s">
        <v>59</v>
      </c>
      <c r="M224" t="s">
        <v>60</v>
      </c>
      <c r="N224" s="1">
        <v>161400</v>
      </c>
      <c r="O224" s="1">
        <v>161950</v>
      </c>
      <c r="P224" s="1">
        <v>543</v>
      </c>
      <c r="Q224" s="1">
        <v>22120</v>
      </c>
      <c r="R224" s="1">
        <v>20060</v>
      </c>
      <c r="S224" s="1">
        <v>26180</v>
      </c>
      <c r="T224" s="1">
        <v>8920</v>
      </c>
      <c r="U224" s="1">
        <v>0</v>
      </c>
      <c r="V224" s="1">
        <v>0</v>
      </c>
      <c r="W224" s="1">
        <v>138816</v>
      </c>
      <c r="X224" s="1">
        <v>138816</v>
      </c>
      <c r="Y224" s="1">
        <v>501.89</v>
      </c>
      <c r="Z224" s="1">
        <v>0</v>
      </c>
      <c r="AA224" s="1">
        <v>0</v>
      </c>
      <c r="AB224" s="1">
        <v>42180</v>
      </c>
      <c r="AC224" s="1">
        <v>26180</v>
      </c>
      <c r="AD224" s="1">
        <v>8920</v>
      </c>
      <c r="AE224" s="1">
        <v>0</v>
      </c>
      <c r="AF224" s="1">
        <v>0</v>
      </c>
      <c r="AG224" s="1">
        <v>0</v>
      </c>
      <c r="AH224" s="1">
        <v>0</v>
      </c>
      <c r="AI224" s="1">
        <v>23134</v>
      </c>
      <c r="AJ224" s="1">
        <v>41.11</v>
      </c>
      <c r="AK224" s="1">
        <v>0</v>
      </c>
      <c r="AL224" s="1">
        <v>0</v>
      </c>
      <c r="AM224" s="1">
        <v>0</v>
      </c>
      <c r="AN224" s="1">
        <v>0</v>
      </c>
      <c r="AO224" s="1">
        <v>0</v>
      </c>
      <c r="AP224" s="1">
        <v>0</v>
      </c>
      <c r="AQ224" s="1">
        <v>0</v>
      </c>
      <c r="AR224" s="1">
        <v>138816</v>
      </c>
      <c r="AS224" s="1">
        <v>501.89</v>
      </c>
      <c r="AT224" s="1">
        <v>0</v>
      </c>
      <c r="AU224" s="1">
        <v>308526.32</v>
      </c>
      <c r="AV224" s="1">
        <v>0</v>
      </c>
      <c r="AW224" s="1">
        <v>0</v>
      </c>
      <c r="AX224" s="1">
        <v>0</v>
      </c>
      <c r="AY224" t="s">
        <v>61</v>
      </c>
      <c r="AZ224" s="1">
        <v>1</v>
      </c>
      <c r="BA224" s="5">
        <v>238397.75</v>
      </c>
      <c r="BB224" s="5">
        <v>0</v>
      </c>
      <c r="BC224">
        <f t="shared" si="6"/>
        <v>23134</v>
      </c>
      <c r="BD224">
        <f t="shared" si="7"/>
        <v>138266</v>
      </c>
    </row>
    <row r="225" spans="1:56">
      <c r="A225" t="s">
        <v>318</v>
      </c>
      <c r="B225" t="s">
        <v>76</v>
      </c>
      <c r="C225" t="s">
        <v>77</v>
      </c>
      <c r="D225" t="s">
        <v>56</v>
      </c>
      <c r="E225" t="s">
        <v>56</v>
      </c>
      <c r="F225" t="s">
        <v>56</v>
      </c>
      <c r="G225" t="s">
        <v>56</v>
      </c>
      <c r="H225" s="1">
        <v>2</v>
      </c>
      <c r="I225" s="1">
        <v>33</v>
      </c>
      <c r="J225" s="1">
        <v>33</v>
      </c>
      <c r="K225" s="1">
        <v>1501</v>
      </c>
      <c r="L225" t="s">
        <v>59</v>
      </c>
      <c r="M225" t="s">
        <v>60</v>
      </c>
      <c r="N225" s="1">
        <v>656260</v>
      </c>
      <c r="O225" s="1">
        <v>658400</v>
      </c>
      <c r="P225" s="1">
        <v>1338</v>
      </c>
      <c r="Q225" s="1">
        <v>125110</v>
      </c>
      <c r="R225" s="1">
        <v>106230</v>
      </c>
      <c r="S225" s="1">
        <v>167420</v>
      </c>
      <c r="T225" s="1">
        <v>0</v>
      </c>
      <c r="U225" s="1">
        <v>0</v>
      </c>
      <c r="V225" s="1">
        <v>0</v>
      </c>
      <c r="W225" s="1">
        <v>447539</v>
      </c>
      <c r="X225" s="1">
        <v>447539</v>
      </c>
      <c r="Y225" s="1">
        <v>1338</v>
      </c>
      <c r="Z225" s="1">
        <v>0</v>
      </c>
      <c r="AA225" s="1">
        <v>0</v>
      </c>
      <c r="AB225" s="1">
        <v>231340</v>
      </c>
      <c r="AC225" s="1">
        <v>167420</v>
      </c>
      <c r="AD225" s="1">
        <v>0</v>
      </c>
      <c r="AE225" s="1">
        <v>0</v>
      </c>
      <c r="AF225" s="1">
        <v>0</v>
      </c>
      <c r="AG225" s="1">
        <v>0</v>
      </c>
      <c r="AH225" s="1">
        <v>0</v>
      </c>
      <c r="AI225" s="1">
        <v>210861</v>
      </c>
      <c r="AJ225" s="1">
        <v>0</v>
      </c>
      <c r="AK225" s="1">
        <v>0</v>
      </c>
      <c r="AL225" s="1">
        <v>0</v>
      </c>
      <c r="AM225" s="1">
        <v>0</v>
      </c>
      <c r="AN225" s="1">
        <v>0</v>
      </c>
      <c r="AO225" s="1">
        <v>0</v>
      </c>
      <c r="AP225" s="1">
        <v>0</v>
      </c>
      <c r="AQ225" s="1">
        <v>0</v>
      </c>
      <c r="AR225" s="1">
        <v>447539</v>
      </c>
      <c r="AS225" s="1">
        <v>1338</v>
      </c>
      <c r="AT225" s="1">
        <v>0</v>
      </c>
      <c r="AU225" s="1">
        <v>102157.89</v>
      </c>
      <c r="AV225" s="1">
        <v>0</v>
      </c>
      <c r="AW225" s="1">
        <v>430156.59</v>
      </c>
      <c r="AX225" s="1">
        <v>295205.5</v>
      </c>
      <c r="AY225" t="s">
        <v>61</v>
      </c>
      <c r="AZ225" s="1">
        <v>1</v>
      </c>
      <c r="BA225" s="5">
        <v>635550</v>
      </c>
      <c r="BB225" s="5">
        <v>0</v>
      </c>
      <c r="BC225">
        <f t="shared" si="6"/>
        <v>210861</v>
      </c>
      <c r="BD225">
        <f t="shared" si="7"/>
        <v>445399</v>
      </c>
    </row>
    <row r="226" spans="1:56">
      <c r="A226" t="s">
        <v>318</v>
      </c>
      <c r="B226" t="s">
        <v>78</v>
      </c>
      <c r="C226" t="s">
        <v>79</v>
      </c>
      <c r="D226" t="s">
        <v>56</v>
      </c>
      <c r="E226" t="s">
        <v>56</v>
      </c>
      <c r="F226" t="s">
        <v>57</v>
      </c>
      <c r="G226" t="s">
        <v>57</v>
      </c>
      <c r="H226" s="1">
        <v>1</v>
      </c>
      <c r="I226" s="1">
        <v>33</v>
      </c>
      <c r="J226" s="1">
        <v>33</v>
      </c>
      <c r="K226" s="1">
        <v>6000</v>
      </c>
      <c r="L226" t="s">
        <v>59</v>
      </c>
      <c r="M226" t="s">
        <v>60</v>
      </c>
      <c r="N226" s="1">
        <v>2369200</v>
      </c>
      <c r="O226" s="1">
        <v>2379100</v>
      </c>
      <c r="P226" s="1">
        <v>3795</v>
      </c>
      <c r="Q226" s="1">
        <v>395600</v>
      </c>
      <c r="R226" s="1">
        <v>394600</v>
      </c>
      <c r="S226" s="1">
        <v>594100</v>
      </c>
      <c r="T226" s="1">
        <v>200300</v>
      </c>
      <c r="U226" s="1">
        <v>0</v>
      </c>
      <c r="V226" s="1">
        <v>0</v>
      </c>
      <c r="W226" s="1">
        <v>2082363</v>
      </c>
      <c r="X226" s="1">
        <v>2082363</v>
      </c>
      <c r="Y226" s="1">
        <v>4800</v>
      </c>
      <c r="Z226" s="1">
        <v>0</v>
      </c>
      <c r="AA226" s="1">
        <v>0</v>
      </c>
      <c r="AB226" s="1">
        <v>790200</v>
      </c>
      <c r="AC226" s="1">
        <v>594100</v>
      </c>
      <c r="AD226" s="1">
        <v>200300</v>
      </c>
      <c r="AE226" s="1">
        <v>0</v>
      </c>
      <c r="AF226" s="1">
        <v>0</v>
      </c>
      <c r="AG226" s="1">
        <v>0</v>
      </c>
      <c r="AH226" s="1">
        <v>0</v>
      </c>
      <c r="AI226" s="1">
        <v>296737</v>
      </c>
      <c r="AJ226" s="1">
        <v>405.5</v>
      </c>
      <c r="AK226" s="1">
        <v>0</v>
      </c>
      <c r="AL226" s="1">
        <v>0</v>
      </c>
      <c r="AM226" s="1">
        <v>0</v>
      </c>
      <c r="AN226" s="1">
        <v>0</v>
      </c>
      <c r="AO226" s="1">
        <v>0</v>
      </c>
      <c r="AP226" s="1">
        <v>0</v>
      </c>
      <c r="AQ226" s="1">
        <v>0</v>
      </c>
      <c r="AR226" s="1">
        <v>2082363</v>
      </c>
      <c r="AS226" s="1">
        <v>3389.5</v>
      </c>
      <c r="AT226" s="1">
        <v>0</v>
      </c>
      <c r="AU226" s="1">
        <v>286042.11</v>
      </c>
      <c r="AV226" s="1">
        <v>0</v>
      </c>
      <c r="AW226" s="1">
        <v>531160.48</v>
      </c>
      <c r="AX226" s="1">
        <v>415432.78</v>
      </c>
      <c r="AY226" t="s">
        <v>61</v>
      </c>
      <c r="AZ226" s="1">
        <v>1</v>
      </c>
      <c r="BA226" s="5">
        <v>2280000</v>
      </c>
      <c r="BB226" s="5">
        <v>0</v>
      </c>
      <c r="BC226">
        <f t="shared" si="6"/>
        <v>296737</v>
      </c>
      <c r="BD226">
        <f t="shared" si="7"/>
        <v>2072463</v>
      </c>
    </row>
    <row r="227" spans="1:56">
      <c r="A227" t="s">
        <v>318</v>
      </c>
      <c r="B227" t="s">
        <v>80</v>
      </c>
      <c r="C227" t="s">
        <v>81</v>
      </c>
      <c r="D227" t="s">
        <v>56</v>
      </c>
      <c r="E227" t="s">
        <v>56</v>
      </c>
      <c r="F227" t="s">
        <v>57</v>
      </c>
      <c r="G227" t="s">
        <v>58</v>
      </c>
      <c r="H227" s="1">
        <v>1</v>
      </c>
      <c r="I227" s="1">
        <v>33</v>
      </c>
      <c r="J227" s="1">
        <v>33</v>
      </c>
      <c r="K227" s="1">
        <v>3500</v>
      </c>
      <c r="L227" t="s">
        <v>59</v>
      </c>
      <c r="M227" t="s">
        <v>60</v>
      </c>
      <c r="N227" s="1">
        <v>646400</v>
      </c>
      <c r="O227" s="1">
        <v>658410</v>
      </c>
      <c r="P227" s="1">
        <v>2244</v>
      </c>
      <c r="Q227" s="1">
        <v>91400</v>
      </c>
      <c r="R227" s="1">
        <v>113200</v>
      </c>
      <c r="S227" s="1">
        <v>127300</v>
      </c>
      <c r="T227" s="1">
        <v>0</v>
      </c>
      <c r="U227" s="1">
        <v>0</v>
      </c>
      <c r="V227" s="1">
        <v>0</v>
      </c>
      <c r="W227" s="1">
        <v>562816</v>
      </c>
      <c r="X227" s="1">
        <v>562816</v>
      </c>
      <c r="Y227" s="1">
        <v>2800</v>
      </c>
      <c r="Z227" s="1">
        <v>0</v>
      </c>
      <c r="AA227" s="1">
        <v>0</v>
      </c>
      <c r="AB227" s="1">
        <v>204600</v>
      </c>
      <c r="AC227" s="1">
        <v>127300</v>
      </c>
      <c r="AD227" s="1">
        <v>0</v>
      </c>
      <c r="AE227" s="1">
        <v>0</v>
      </c>
      <c r="AF227" s="1">
        <v>0</v>
      </c>
      <c r="AG227" s="1">
        <v>0</v>
      </c>
      <c r="AH227" s="1">
        <v>0</v>
      </c>
      <c r="AI227" s="1">
        <v>95594</v>
      </c>
      <c r="AJ227" s="1">
        <v>298.52</v>
      </c>
      <c r="AK227" s="1">
        <v>0</v>
      </c>
      <c r="AL227" s="1">
        <v>0</v>
      </c>
      <c r="AM227" s="1">
        <v>0</v>
      </c>
      <c r="AN227" s="1">
        <v>0</v>
      </c>
      <c r="AO227" s="1">
        <v>0</v>
      </c>
      <c r="AP227" s="1">
        <v>0</v>
      </c>
      <c r="AQ227" s="1">
        <v>0</v>
      </c>
      <c r="AR227" s="1">
        <v>562816</v>
      </c>
      <c r="AS227" s="1">
        <v>1945.48</v>
      </c>
      <c r="AT227" s="1">
        <v>0</v>
      </c>
      <c r="AU227" s="1">
        <v>44949.47</v>
      </c>
      <c r="AV227" s="1">
        <v>0</v>
      </c>
      <c r="AW227" s="1">
        <v>171112.89</v>
      </c>
      <c r="AX227" s="1">
        <v>133831.31</v>
      </c>
      <c r="AY227" t="s">
        <v>61</v>
      </c>
      <c r="AZ227" s="1">
        <v>1</v>
      </c>
      <c r="BA227" s="5">
        <v>1330000</v>
      </c>
      <c r="BB227" s="5">
        <v>0</v>
      </c>
      <c r="BC227">
        <f t="shared" si="6"/>
        <v>95594</v>
      </c>
      <c r="BD227">
        <f t="shared" si="7"/>
        <v>550806</v>
      </c>
    </row>
    <row r="228" spans="1:56">
      <c r="A228" t="s">
        <v>318</v>
      </c>
      <c r="B228" t="s">
        <v>82</v>
      </c>
      <c r="C228" t="s">
        <v>83</v>
      </c>
      <c r="D228" t="s">
        <v>56</v>
      </c>
      <c r="E228" t="s">
        <v>56</v>
      </c>
      <c r="F228" t="s">
        <v>57</v>
      </c>
      <c r="G228" t="s">
        <v>58</v>
      </c>
      <c r="H228" s="1">
        <v>1</v>
      </c>
      <c r="I228" s="1">
        <v>33</v>
      </c>
      <c r="J228" s="1">
        <v>33</v>
      </c>
      <c r="K228" s="1">
        <v>2000</v>
      </c>
      <c r="L228" t="s">
        <v>59</v>
      </c>
      <c r="M228" t="s">
        <v>60</v>
      </c>
      <c r="N228" s="1">
        <v>606990</v>
      </c>
      <c r="O228" s="1">
        <v>609510</v>
      </c>
      <c r="P228" s="1">
        <v>1263</v>
      </c>
      <c r="Q228" s="1">
        <v>96850</v>
      </c>
      <c r="R228" s="1">
        <v>110300</v>
      </c>
      <c r="S228" s="1">
        <v>180340</v>
      </c>
      <c r="T228" s="1">
        <v>0</v>
      </c>
      <c r="U228" s="1">
        <v>0</v>
      </c>
      <c r="V228" s="1">
        <v>0</v>
      </c>
      <c r="W228" s="1">
        <v>424230</v>
      </c>
      <c r="X228" s="1">
        <v>424230</v>
      </c>
      <c r="Y228" s="1">
        <v>1600</v>
      </c>
      <c r="Z228" s="1">
        <v>0</v>
      </c>
      <c r="AA228" s="1">
        <v>0</v>
      </c>
      <c r="AB228" s="1">
        <v>207150</v>
      </c>
      <c r="AC228" s="1">
        <v>180340</v>
      </c>
      <c r="AD228" s="1">
        <v>0</v>
      </c>
      <c r="AE228" s="1">
        <v>0</v>
      </c>
      <c r="AF228" s="1">
        <v>0</v>
      </c>
      <c r="AG228" s="1">
        <v>0</v>
      </c>
      <c r="AH228" s="1">
        <v>0</v>
      </c>
      <c r="AI228" s="1">
        <v>185280</v>
      </c>
      <c r="AJ228" s="1">
        <v>102</v>
      </c>
      <c r="AK228" s="1">
        <v>0</v>
      </c>
      <c r="AL228" s="1">
        <v>0</v>
      </c>
      <c r="AM228" s="1">
        <v>0</v>
      </c>
      <c r="AN228" s="1">
        <v>0</v>
      </c>
      <c r="AO228" s="1">
        <v>0</v>
      </c>
      <c r="AP228" s="1">
        <v>0</v>
      </c>
      <c r="AQ228" s="1">
        <v>0</v>
      </c>
      <c r="AR228" s="1">
        <v>424230</v>
      </c>
      <c r="AS228" s="1">
        <v>1161</v>
      </c>
      <c r="AT228" s="1">
        <v>0</v>
      </c>
      <c r="AU228" s="1">
        <v>115792.89</v>
      </c>
      <c r="AV228" s="1">
        <v>0</v>
      </c>
      <c r="AW228" s="1">
        <v>331650.76</v>
      </c>
      <c r="AX228" s="1">
        <v>259391.66</v>
      </c>
      <c r="AY228" t="s">
        <v>61</v>
      </c>
      <c r="AZ228" s="1">
        <v>1</v>
      </c>
      <c r="BA228" s="5">
        <v>760000</v>
      </c>
      <c r="BB228" s="5">
        <v>0</v>
      </c>
      <c r="BC228">
        <f t="shared" si="6"/>
        <v>185280</v>
      </c>
      <c r="BD228">
        <f t="shared" si="7"/>
        <v>421710</v>
      </c>
    </row>
    <row r="229" spans="1:56">
      <c r="A229" t="s">
        <v>318</v>
      </c>
      <c r="B229" t="s">
        <v>303</v>
      </c>
      <c r="C229" t="s">
        <v>304</v>
      </c>
      <c r="D229" t="s">
        <v>86</v>
      </c>
      <c r="E229" t="s">
        <v>91</v>
      </c>
      <c r="F229" t="s">
        <v>305</v>
      </c>
      <c r="G229" t="s">
        <v>306</v>
      </c>
      <c r="H229" s="1">
        <v>2</v>
      </c>
      <c r="I229" s="1">
        <v>11</v>
      </c>
      <c r="J229" s="1">
        <v>11</v>
      </c>
      <c r="K229" s="1">
        <v>1000</v>
      </c>
      <c r="L229" t="s">
        <v>59</v>
      </c>
      <c r="M229" t="s">
        <v>60</v>
      </c>
      <c r="N229" s="1">
        <v>208440</v>
      </c>
      <c r="O229" s="1">
        <v>208880</v>
      </c>
      <c r="P229" s="1">
        <v>502</v>
      </c>
      <c r="Q229" s="1">
        <v>33930</v>
      </c>
      <c r="R229" s="1">
        <v>32600</v>
      </c>
      <c r="S229" s="1">
        <v>55960</v>
      </c>
      <c r="T229" s="1">
        <v>0</v>
      </c>
      <c r="U229" s="1">
        <v>0</v>
      </c>
      <c r="V229" s="1">
        <v>0</v>
      </c>
      <c r="W229" s="1">
        <v>117213</v>
      </c>
      <c r="X229" s="1">
        <v>117213</v>
      </c>
      <c r="Y229" s="1">
        <v>800</v>
      </c>
      <c r="Z229" s="1">
        <v>0</v>
      </c>
      <c r="AA229" s="1">
        <v>0</v>
      </c>
      <c r="AB229" s="1">
        <v>66530</v>
      </c>
      <c r="AC229" s="1">
        <v>55960</v>
      </c>
      <c r="AD229" s="1">
        <v>0</v>
      </c>
      <c r="AE229" s="1">
        <v>0</v>
      </c>
      <c r="AF229" s="1">
        <v>0</v>
      </c>
      <c r="AG229" s="1">
        <v>0</v>
      </c>
      <c r="AH229" s="1">
        <v>0</v>
      </c>
      <c r="AI229" s="1">
        <v>91667</v>
      </c>
      <c r="AJ229" s="1">
        <v>52.17</v>
      </c>
      <c r="AK229" s="1">
        <v>0</v>
      </c>
      <c r="AL229" s="1">
        <v>0</v>
      </c>
      <c r="AM229" s="1">
        <v>0</v>
      </c>
      <c r="AN229" s="1">
        <v>0</v>
      </c>
      <c r="AO229" s="1">
        <v>0</v>
      </c>
      <c r="AP229" s="1">
        <v>0</v>
      </c>
      <c r="AQ229" s="1">
        <v>0</v>
      </c>
      <c r="AR229" s="1">
        <v>117213</v>
      </c>
      <c r="AS229" s="1">
        <v>449.83</v>
      </c>
      <c r="AT229" s="1">
        <v>0</v>
      </c>
      <c r="AU229" s="1">
        <v>719894.74</v>
      </c>
      <c r="AV229" s="1">
        <v>0</v>
      </c>
      <c r="AW229" s="1">
        <v>0</v>
      </c>
      <c r="AX229" s="1">
        <v>0</v>
      </c>
      <c r="AY229" t="s">
        <v>61</v>
      </c>
      <c r="AZ229" s="1">
        <v>1</v>
      </c>
      <c r="BA229" s="5">
        <v>380000</v>
      </c>
      <c r="BB229" s="5">
        <v>0</v>
      </c>
      <c r="BC229">
        <f t="shared" si="6"/>
        <v>91667</v>
      </c>
      <c r="BD229">
        <f t="shared" si="7"/>
        <v>116773</v>
      </c>
    </row>
    <row r="230" spans="1:56">
      <c r="A230" t="s">
        <v>318</v>
      </c>
      <c r="B230" t="s">
        <v>89</v>
      </c>
      <c r="C230" t="s">
        <v>90</v>
      </c>
      <c r="D230" t="s">
        <v>86</v>
      </c>
      <c r="E230" t="s">
        <v>91</v>
      </c>
      <c r="F230" t="s">
        <v>91</v>
      </c>
      <c r="G230" t="s">
        <v>91</v>
      </c>
      <c r="H230" s="1">
        <v>1</v>
      </c>
      <c r="I230" s="1">
        <v>33</v>
      </c>
      <c r="J230" s="1">
        <v>33</v>
      </c>
      <c r="K230" s="1">
        <v>1700</v>
      </c>
      <c r="L230" t="s">
        <v>59</v>
      </c>
      <c r="M230" t="s">
        <v>60</v>
      </c>
      <c r="N230" s="1">
        <v>525994</v>
      </c>
      <c r="O230" s="1">
        <v>527010</v>
      </c>
      <c r="P230" s="1">
        <v>1334.59</v>
      </c>
      <c r="Q230" s="1">
        <v>102321</v>
      </c>
      <c r="R230" s="1">
        <v>74408</v>
      </c>
      <c r="S230" s="1">
        <v>144867</v>
      </c>
      <c r="T230" s="1">
        <v>40342</v>
      </c>
      <c r="U230" s="1">
        <v>0</v>
      </c>
      <c r="V230" s="1">
        <v>0</v>
      </c>
      <c r="W230" s="1">
        <v>343679</v>
      </c>
      <c r="X230" s="1">
        <v>343679</v>
      </c>
      <c r="Y230" s="1">
        <v>1360</v>
      </c>
      <c r="Z230" s="1">
        <v>0</v>
      </c>
      <c r="AA230" s="1">
        <v>0</v>
      </c>
      <c r="AB230" s="1">
        <v>176729</v>
      </c>
      <c r="AC230" s="1">
        <v>144867</v>
      </c>
      <c r="AD230" s="1">
        <v>40342</v>
      </c>
      <c r="AE230" s="1">
        <v>0</v>
      </c>
      <c r="AF230" s="1">
        <v>0</v>
      </c>
      <c r="AG230" s="1">
        <v>0</v>
      </c>
      <c r="AH230" s="1">
        <v>0</v>
      </c>
      <c r="AI230" s="1">
        <v>183331</v>
      </c>
      <c r="AJ230" s="1">
        <v>0</v>
      </c>
      <c r="AK230" s="1">
        <v>0</v>
      </c>
      <c r="AL230" s="1">
        <v>0</v>
      </c>
      <c r="AM230" s="1">
        <v>0</v>
      </c>
      <c r="AN230" s="1">
        <v>0</v>
      </c>
      <c r="AO230" s="1">
        <v>0</v>
      </c>
      <c r="AP230" s="1">
        <v>0</v>
      </c>
      <c r="AQ230" s="1">
        <v>0</v>
      </c>
      <c r="AR230" s="1">
        <v>343679</v>
      </c>
      <c r="AS230" s="1">
        <v>1334.59</v>
      </c>
      <c r="AT230" s="1">
        <v>0</v>
      </c>
      <c r="AU230" s="1">
        <v>134848.42000000001</v>
      </c>
      <c r="AV230" s="1">
        <v>0</v>
      </c>
      <c r="AW230" s="1">
        <v>328162.39</v>
      </c>
      <c r="AX230" s="1">
        <v>256663.32</v>
      </c>
      <c r="AY230" t="s">
        <v>61</v>
      </c>
      <c r="AZ230" s="1">
        <v>1</v>
      </c>
      <c r="BA230" s="5">
        <v>646000</v>
      </c>
      <c r="BB230" s="5">
        <v>0</v>
      </c>
      <c r="BC230">
        <f t="shared" si="6"/>
        <v>183331</v>
      </c>
      <c r="BD230">
        <f t="shared" si="7"/>
        <v>342663</v>
      </c>
    </row>
    <row r="231" spans="1:56">
      <c r="A231" t="s">
        <v>318</v>
      </c>
      <c r="B231" t="s">
        <v>92</v>
      </c>
      <c r="C231" t="s">
        <v>93</v>
      </c>
      <c r="D231" t="s">
        <v>86</v>
      </c>
      <c r="E231" t="s">
        <v>91</v>
      </c>
      <c r="F231" t="s">
        <v>91</v>
      </c>
      <c r="G231" t="s">
        <v>91</v>
      </c>
      <c r="H231" s="1">
        <v>1</v>
      </c>
      <c r="I231" s="1">
        <v>132</v>
      </c>
      <c r="J231" s="1">
        <v>132</v>
      </c>
      <c r="K231" s="1">
        <v>11000</v>
      </c>
      <c r="L231" t="s">
        <v>59</v>
      </c>
      <c r="M231" t="s">
        <v>94</v>
      </c>
      <c r="N231" s="1">
        <v>2918500</v>
      </c>
      <c r="O231" s="1">
        <v>2919400</v>
      </c>
      <c r="P231" s="1">
        <v>9960.14</v>
      </c>
      <c r="Q231" s="1">
        <v>475300</v>
      </c>
      <c r="R231" s="1">
        <v>545400</v>
      </c>
      <c r="S231" s="1">
        <v>361400</v>
      </c>
      <c r="T231" s="1">
        <v>222900</v>
      </c>
      <c r="U231" s="1">
        <v>0</v>
      </c>
      <c r="V231" s="1">
        <v>0</v>
      </c>
      <c r="W231" s="1">
        <v>2882853</v>
      </c>
      <c r="X231" s="1">
        <v>2882853</v>
      </c>
      <c r="Y231" s="1">
        <v>9897.7800000000007</v>
      </c>
      <c r="Z231" s="1">
        <v>0</v>
      </c>
      <c r="AA231" s="1">
        <v>0</v>
      </c>
      <c r="AB231" s="1">
        <v>1020700</v>
      </c>
      <c r="AC231" s="1">
        <v>361400</v>
      </c>
      <c r="AD231" s="1">
        <v>222900</v>
      </c>
      <c r="AE231" s="1">
        <v>0</v>
      </c>
      <c r="AF231" s="1">
        <v>0</v>
      </c>
      <c r="AG231" s="1">
        <v>0</v>
      </c>
      <c r="AH231" s="1">
        <v>0</v>
      </c>
      <c r="AI231" s="1">
        <v>36547</v>
      </c>
      <c r="AJ231" s="1">
        <v>62.36</v>
      </c>
      <c r="AK231" s="1">
        <v>0</v>
      </c>
      <c r="AL231" s="1">
        <v>0</v>
      </c>
      <c r="AM231" s="1">
        <v>0</v>
      </c>
      <c r="AN231" s="1">
        <v>0</v>
      </c>
      <c r="AO231" s="1">
        <v>0</v>
      </c>
      <c r="AP231" s="1">
        <v>0</v>
      </c>
      <c r="AQ231" s="1">
        <v>0</v>
      </c>
      <c r="AR231" s="1">
        <v>2882853</v>
      </c>
      <c r="AS231" s="1">
        <v>9897.7800000000007</v>
      </c>
      <c r="AT231" s="1">
        <v>0</v>
      </c>
      <c r="AU231" s="1">
        <v>0</v>
      </c>
      <c r="AV231" s="1">
        <v>0</v>
      </c>
      <c r="AW231" s="1">
        <v>0</v>
      </c>
      <c r="AX231" s="1">
        <v>0</v>
      </c>
      <c r="AY231" t="s">
        <v>61</v>
      </c>
      <c r="AZ231" s="1">
        <v>1</v>
      </c>
      <c r="BA231" s="5">
        <v>4701445.5</v>
      </c>
      <c r="BB231" s="5">
        <v>0</v>
      </c>
      <c r="BC231">
        <f t="shared" si="6"/>
        <v>36547</v>
      </c>
      <c r="BD231">
        <f t="shared" si="7"/>
        <v>2881953</v>
      </c>
    </row>
    <row r="232" spans="1:56">
      <c r="A232" t="s">
        <v>318</v>
      </c>
      <c r="B232" t="s">
        <v>95</v>
      </c>
      <c r="C232" t="s">
        <v>96</v>
      </c>
      <c r="D232" t="s">
        <v>86</v>
      </c>
      <c r="E232" t="s">
        <v>91</v>
      </c>
      <c r="F232" t="s">
        <v>91</v>
      </c>
      <c r="G232" t="s">
        <v>91</v>
      </c>
      <c r="H232" s="1">
        <v>2</v>
      </c>
      <c r="I232" s="1">
        <v>33</v>
      </c>
      <c r="J232" s="1">
        <v>33</v>
      </c>
      <c r="K232" s="1">
        <v>4500</v>
      </c>
      <c r="L232" t="s">
        <v>59</v>
      </c>
      <c r="M232" t="s">
        <v>60</v>
      </c>
      <c r="N232" s="1">
        <v>1555630</v>
      </c>
      <c r="O232" s="1">
        <v>1555850</v>
      </c>
      <c r="P232" s="1">
        <v>3735</v>
      </c>
      <c r="Q232" s="1">
        <v>266700</v>
      </c>
      <c r="R232" s="1">
        <v>290350</v>
      </c>
      <c r="S232" s="1">
        <v>320880</v>
      </c>
      <c r="T232" s="1">
        <v>0</v>
      </c>
      <c r="U232" s="1">
        <v>0</v>
      </c>
      <c r="V232" s="1">
        <v>0</v>
      </c>
      <c r="W232" s="1">
        <v>1239035</v>
      </c>
      <c r="X232" s="1">
        <v>1239035</v>
      </c>
      <c r="Y232" s="1">
        <v>3735</v>
      </c>
      <c r="Z232" s="1">
        <v>0</v>
      </c>
      <c r="AA232" s="1">
        <v>0</v>
      </c>
      <c r="AB232" s="1">
        <v>557050</v>
      </c>
      <c r="AC232" s="1">
        <v>320880</v>
      </c>
      <c r="AD232" s="1">
        <v>0</v>
      </c>
      <c r="AE232" s="1">
        <v>0</v>
      </c>
      <c r="AF232" s="1">
        <v>0</v>
      </c>
      <c r="AG232" s="1">
        <v>0</v>
      </c>
      <c r="AH232" s="1">
        <v>0</v>
      </c>
      <c r="AI232" s="1">
        <v>316815</v>
      </c>
      <c r="AJ232" s="1">
        <v>0</v>
      </c>
      <c r="AK232" s="1">
        <v>0</v>
      </c>
      <c r="AL232" s="1">
        <v>0</v>
      </c>
      <c r="AM232" s="1">
        <v>0</v>
      </c>
      <c r="AN232" s="1">
        <v>0</v>
      </c>
      <c r="AO232" s="1">
        <v>0</v>
      </c>
      <c r="AP232" s="1">
        <v>0</v>
      </c>
      <c r="AQ232" s="1">
        <v>0</v>
      </c>
      <c r="AR232" s="1">
        <v>1239035</v>
      </c>
      <c r="AS232" s="1">
        <v>3735</v>
      </c>
      <c r="AT232" s="1">
        <v>0</v>
      </c>
      <c r="AU232" s="1">
        <v>204315.79</v>
      </c>
      <c r="AV232" s="1">
        <v>0</v>
      </c>
      <c r="AW232" s="1">
        <v>646302.57999999996</v>
      </c>
      <c r="AX232" s="1">
        <v>443540.99</v>
      </c>
      <c r="AY232" t="s">
        <v>61</v>
      </c>
      <c r="AZ232" s="1">
        <v>1</v>
      </c>
      <c r="BA232" s="5">
        <v>1774125</v>
      </c>
      <c r="BB232" s="5">
        <v>0</v>
      </c>
      <c r="BC232">
        <f t="shared" si="6"/>
        <v>316815</v>
      </c>
      <c r="BD232">
        <f t="shared" si="7"/>
        <v>1238815</v>
      </c>
    </row>
    <row r="233" spans="1:56">
      <c r="A233" t="s">
        <v>318</v>
      </c>
      <c r="B233" t="s">
        <v>97</v>
      </c>
      <c r="C233" t="s">
        <v>98</v>
      </c>
      <c r="D233" t="s">
        <v>86</v>
      </c>
      <c r="E233" t="s">
        <v>91</v>
      </c>
      <c r="F233" t="s">
        <v>91</v>
      </c>
      <c r="G233" t="s">
        <v>91</v>
      </c>
      <c r="H233" s="1">
        <v>2</v>
      </c>
      <c r="I233" s="1">
        <v>33</v>
      </c>
      <c r="J233" s="1">
        <v>33</v>
      </c>
      <c r="K233" s="1">
        <v>3000</v>
      </c>
      <c r="L233" t="s">
        <v>59</v>
      </c>
      <c r="M233" t="s">
        <v>60</v>
      </c>
      <c r="N233" s="1">
        <v>515700</v>
      </c>
      <c r="O233" s="1">
        <v>516280</v>
      </c>
      <c r="P233" s="1">
        <v>1239</v>
      </c>
      <c r="Q233" s="1">
        <v>79110</v>
      </c>
      <c r="R233" s="1">
        <v>88290</v>
      </c>
      <c r="S233" s="1">
        <v>126390</v>
      </c>
      <c r="T233" s="1">
        <v>0</v>
      </c>
      <c r="U233" s="1">
        <v>0</v>
      </c>
      <c r="V233" s="1">
        <v>0</v>
      </c>
      <c r="W233" s="1">
        <v>277688</v>
      </c>
      <c r="X233" s="1">
        <v>277688</v>
      </c>
      <c r="Y233" s="1">
        <v>2400</v>
      </c>
      <c r="Z233" s="1">
        <v>0</v>
      </c>
      <c r="AA233" s="1">
        <v>0</v>
      </c>
      <c r="AB233" s="1">
        <v>167400</v>
      </c>
      <c r="AC233" s="1">
        <v>126389.28</v>
      </c>
      <c r="AD233" s="1">
        <v>0</v>
      </c>
      <c r="AE233" s="1">
        <v>0</v>
      </c>
      <c r="AF233" s="1">
        <v>0</v>
      </c>
      <c r="AG233" s="1">
        <v>0</v>
      </c>
      <c r="AH233" s="1">
        <v>0</v>
      </c>
      <c r="AI233" s="1">
        <v>238592</v>
      </c>
      <c r="AJ233" s="1">
        <v>163.5</v>
      </c>
      <c r="AK233" s="1">
        <v>0</v>
      </c>
      <c r="AL233" s="1">
        <v>0</v>
      </c>
      <c r="AM233" s="1">
        <v>0</v>
      </c>
      <c r="AN233" s="1">
        <v>0</v>
      </c>
      <c r="AO233" s="1">
        <v>0</v>
      </c>
      <c r="AP233" s="1">
        <v>0</v>
      </c>
      <c r="AQ233" s="1">
        <v>0</v>
      </c>
      <c r="AR233" s="1">
        <v>277688</v>
      </c>
      <c r="AS233" s="1">
        <v>1075.5</v>
      </c>
      <c r="AT233" s="1">
        <v>0</v>
      </c>
      <c r="AU233" s="1">
        <v>204315.79</v>
      </c>
      <c r="AV233" s="1">
        <v>0</v>
      </c>
      <c r="AW233" s="1">
        <v>486726.94</v>
      </c>
      <c r="AX233" s="1">
        <v>334028.28999999998</v>
      </c>
      <c r="AY233" t="s">
        <v>61</v>
      </c>
      <c r="AZ233" s="1">
        <v>1</v>
      </c>
      <c r="BA233" s="5">
        <v>1140000</v>
      </c>
      <c r="BB233" s="5">
        <v>0</v>
      </c>
      <c r="BC233">
        <f t="shared" si="6"/>
        <v>238592</v>
      </c>
      <c r="BD233">
        <f t="shared" si="7"/>
        <v>277108</v>
      </c>
    </row>
    <row r="234" spans="1:56">
      <c r="A234" t="s">
        <v>318</v>
      </c>
      <c r="B234" t="s">
        <v>99</v>
      </c>
      <c r="C234" t="s">
        <v>100</v>
      </c>
      <c r="D234" t="s">
        <v>86</v>
      </c>
      <c r="E234" t="s">
        <v>87</v>
      </c>
      <c r="F234" t="s">
        <v>101</v>
      </c>
      <c r="G234" t="s">
        <v>102</v>
      </c>
      <c r="H234" s="1">
        <v>2</v>
      </c>
      <c r="I234" s="1">
        <v>11</v>
      </c>
      <c r="J234" s="1">
        <v>11</v>
      </c>
      <c r="K234" s="1">
        <v>1700</v>
      </c>
      <c r="L234" t="s">
        <v>59</v>
      </c>
      <c r="M234" t="s">
        <v>60</v>
      </c>
      <c r="N234" s="1">
        <v>282400</v>
      </c>
      <c r="O234" s="1">
        <v>283887</v>
      </c>
      <c r="P234" s="1">
        <v>940</v>
      </c>
      <c r="Q234" s="1">
        <v>44288</v>
      </c>
      <c r="R234" s="1">
        <v>45996</v>
      </c>
      <c r="S234" s="1">
        <v>69588</v>
      </c>
      <c r="T234" s="1">
        <v>0</v>
      </c>
      <c r="U234" s="1">
        <v>0</v>
      </c>
      <c r="V234" s="1">
        <v>0</v>
      </c>
      <c r="W234" s="1">
        <v>192694</v>
      </c>
      <c r="X234" s="1">
        <v>192694</v>
      </c>
      <c r="Y234" s="1">
        <v>1360</v>
      </c>
      <c r="Z234" s="1">
        <v>0</v>
      </c>
      <c r="AA234" s="1">
        <v>0</v>
      </c>
      <c r="AB234" s="1">
        <v>90284</v>
      </c>
      <c r="AC234" s="1">
        <v>69588</v>
      </c>
      <c r="AD234" s="1">
        <v>0</v>
      </c>
      <c r="AE234" s="1">
        <v>0</v>
      </c>
      <c r="AF234" s="1">
        <v>0</v>
      </c>
      <c r="AG234" s="1">
        <v>0</v>
      </c>
      <c r="AH234" s="1">
        <v>0</v>
      </c>
      <c r="AI234" s="1">
        <v>91193</v>
      </c>
      <c r="AJ234" s="1">
        <v>103</v>
      </c>
      <c r="AK234" s="1">
        <v>0</v>
      </c>
      <c r="AL234" s="1">
        <v>0</v>
      </c>
      <c r="AM234" s="1">
        <v>0</v>
      </c>
      <c r="AN234" s="1">
        <v>0</v>
      </c>
      <c r="AO234" s="1">
        <v>0</v>
      </c>
      <c r="AP234" s="1">
        <v>0</v>
      </c>
      <c r="AQ234" s="1">
        <v>0</v>
      </c>
      <c r="AR234" s="1">
        <v>192694</v>
      </c>
      <c r="AS234" s="1">
        <v>837</v>
      </c>
      <c r="AT234" s="1">
        <v>0</v>
      </c>
      <c r="AU234" s="1">
        <v>1439789.47</v>
      </c>
      <c r="AV234" s="1">
        <v>0</v>
      </c>
      <c r="AW234" s="1">
        <v>0</v>
      </c>
      <c r="AX234" s="1">
        <v>0</v>
      </c>
      <c r="AY234" t="s">
        <v>61</v>
      </c>
      <c r="AZ234" s="1">
        <v>1</v>
      </c>
      <c r="BA234" s="5">
        <v>646000</v>
      </c>
      <c r="BB234" s="5">
        <v>0</v>
      </c>
      <c r="BC234">
        <f t="shared" si="6"/>
        <v>91193</v>
      </c>
      <c r="BD234">
        <f t="shared" si="7"/>
        <v>191207</v>
      </c>
    </row>
    <row r="235" spans="1:56">
      <c r="A235" t="s">
        <v>318</v>
      </c>
      <c r="B235" t="s">
        <v>105</v>
      </c>
      <c r="C235" t="s">
        <v>106</v>
      </c>
      <c r="D235" t="s">
        <v>107</v>
      </c>
      <c r="E235" t="s">
        <v>107</v>
      </c>
      <c r="F235" t="s">
        <v>107</v>
      </c>
      <c r="G235" t="s">
        <v>107</v>
      </c>
      <c r="H235" s="1">
        <v>1</v>
      </c>
      <c r="I235" s="1">
        <v>33</v>
      </c>
      <c r="J235" s="1">
        <v>33</v>
      </c>
      <c r="K235" s="1">
        <v>2200</v>
      </c>
      <c r="L235" t="s">
        <v>59</v>
      </c>
      <c r="M235" t="s">
        <v>94</v>
      </c>
      <c r="N235" s="1">
        <v>556405</v>
      </c>
      <c r="O235" s="1">
        <v>557456.5</v>
      </c>
      <c r="P235" s="1">
        <v>1165.5</v>
      </c>
      <c r="Q235" s="1">
        <v>85890</v>
      </c>
      <c r="R235" s="1">
        <v>106286</v>
      </c>
      <c r="S235" s="1">
        <v>156935</v>
      </c>
      <c r="T235" s="1">
        <v>0</v>
      </c>
      <c r="U235" s="1">
        <v>0</v>
      </c>
      <c r="V235" s="1">
        <v>0</v>
      </c>
      <c r="W235" s="1">
        <v>348998</v>
      </c>
      <c r="X235" s="1">
        <v>348998</v>
      </c>
      <c r="Y235" s="1">
        <v>1760</v>
      </c>
      <c r="Z235" s="1">
        <v>0</v>
      </c>
      <c r="AA235" s="1">
        <v>0</v>
      </c>
      <c r="AB235" s="1">
        <v>192176</v>
      </c>
      <c r="AC235" s="1">
        <v>156935</v>
      </c>
      <c r="AD235" s="1">
        <v>0</v>
      </c>
      <c r="AE235" s="1">
        <v>0</v>
      </c>
      <c r="AF235" s="1">
        <v>0</v>
      </c>
      <c r="AG235" s="1">
        <v>0</v>
      </c>
      <c r="AH235" s="1">
        <v>0</v>
      </c>
      <c r="AI235" s="1">
        <v>208459</v>
      </c>
      <c r="AJ235" s="1">
        <v>0</v>
      </c>
      <c r="AK235" s="1">
        <v>0</v>
      </c>
      <c r="AL235" s="1">
        <v>0</v>
      </c>
      <c r="AM235" s="1">
        <v>0</v>
      </c>
      <c r="AN235" s="1">
        <v>0</v>
      </c>
      <c r="AO235" s="1">
        <v>0</v>
      </c>
      <c r="AP235" s="1">
        <v>0</v>
      </c>
      <c r="AQ235" s="1">
        <v>0</v>
      </c>
      <c r="AR235" s="1">
        <v>348997.5</v>
      </c>
      <c r="AS235" s="1">
        <v>1165.5</v>
      </c>
      <c r="AT235" s="1">
        <v>0</v>
      </c>
      <c r="AU235" s="1">
        <v>204315.79</v>
      </c>
      <c r="AV235" s="1">
        <v>0</v>
      </c>
      <c r="AW235" s="1">
        <v>373141.1</v>
      </c>
      <c r="AX235" s="1">
        <v>291842.2</v>
      </c>
      <c r="AY235" t="s">
        <v>61</v>
      </c>
      <c r="AZ235" s="1">
        <v>1</v>
      </c>
      <c r="BA235" s="5">
        <v>836000</v>
      </c>
      <c r="BB235" s="5">
        <v>0</v>
      </c>
      <c r="BC235">
        <f t="shared" si="6"/>
        <v>208459</v>
      </c>
      <c r="BD235">
        <f t="shared" si="7"/>
        <v>347946</v>
      </c>
    </row>
    <row r="236" spans="1:56">
      <c r="A236" t="s">
        <v>318</v>
      </c>
      <c r="B236" t="s">
        <v>108</v>
      </c>
      <c r="C236" t="s">
        <v>109</v>
      </c>
      <c r="D236" t="s">
        <v>107</v>
      </c>
      <c r="E236" t="s">
        <v>110</v>
      </c>
      <c r="F236" t="s">
        <v>111</v>
      </c>
      <c r="G236" t="s">
        <v>112</v>
      </c>
      <c r="H236" s="1">
        <v>1</v>
      </c>
      <c r="I236" s="1">
        <v>33</v>
      </c>
      <c r="J236" s="1">
        <v>33</v>
      </c>
      <c r="K236" s="1">
        <v>1501</v>
      </c>
      <c r="L236" t="s">
        <v>59</v>
      </c>
      <c r="M236" t="s">
        <v>60</v>
      </c>
      <c r="N236" s="1">
        <v>571840</v>
      </c>
      <c r="O236" s="1">
        <v>573550</v>
      </c>
      <c r="P236" s="1">
        <v>1305.5899999999999</v>
      </c>
      <c r="Q236" s="1">
        <v>94210</v>
      </c>
      <c r="R236" s="1">
        <v>101600</v>
      </c>
      <c r="S236" s="1">
        <v>133910</v>
      </c>
      <c r="T236" s="1">
        <v>43870</v>
      </c>
      <c r="U236" s="1">
        <v>0</v>
      </c>
      <c r="V236" s="1">
        <v>0</v>
      </c>
      <c r="W236" s="1">
        <v>502493</v>
      </c>
      <c r="X236" s="1">
        <v>502493</v>
      </c>
      <c r="Y236" s="1">
        <v>1241.19</v>
      </c>
      <c r="Z236" s="1">
        <v>0</v>
      </c>
      <c r="AA236" s="1">
        <v>0</v>
      </c>
      <c r="AB236" s="1">
        <v>195810</v>
      </c>
      <c r="AC236" s="1">
        <v>133910</v>
      </c>
      <c r="AD236" s="1">
        <v>43870</v>
      </c>
      <c r="AE236" s="1">
        <v>0</v>
      </c>
      <c r="AF236" s="1">
        <v>0</v>
      </c>
      <c r="AG236" s="1">
        <v>0</v>
      </c>
      <c r="AH236" s="1">
        <v>0</v>
      </c>
      <c r="AI236" s="1">
        <v>71057</v>
      </c>
      <c r="AJ236" s="1">
        <v>64.400000000000006</v>
      </c>
      <c r="AK236" s="1">
        <v>0</v>
      </c>
      <c r="AL236" s="1">
        <v>0</v>
      </c>
      <c r="AM236" s="1">
        <v>0</v>
      </c>
      <c r="AN236" s="1">
        <v>0</v>
      </c>
      <c r="AO236" s="1">
        <v>0</v>
      </c>
      <c r="AP236" s="1">
        <v>0</v>
      </c>
      <c r="AQ236" s="1">
        <v>0</v>
      </c>
      <c r="AR236" s="1">
        <v>502493</v>
      </c>
      <c r="AS236" s="1">
        <v>1241.19</v>
      </c>
      <c r="AT236" s="1">
        <v>0</v>
      </c>
      <c r="AU236" s="1">
        <v>44949.47</v>
      </c>
      <c r="AV236" s="1">
        <v>0</v>
      </c>
      <c r="AW236" s="1">
        <v>0</v>
      </c>
      <c r="AX236" s="1">
        <v>0</v>
      </c>
      <c r="AY236" t="s">
        <v>61</v>
      </c>
      <c r="AZ236" s="1">
        <v>1</v>
      </c>
      <c r="BA236" s="5">
        <v>589565.25</v>
      </c>
      <c r="BB236" s="5">
        <v>0</v>
      </c>
      <c r="BC236">
        <f t="shared" si="6"/>
        <v>71057</v>
      </c>
      <c r="BD236">
        <f t="shared" si="7"/>
        <v>500783</v>
      </c>
    </row>
    <row r="237" spans="1:56">
      <c r="A237" t="s">
        <v>318</v>
      </c>
      <c r="B237" t="s">
        <v>113</v>
      </c>
      <c r="C237" t="s">
        <v>114</v>
      </c>
      <c r="D237" t="s">
        <v>107</v>
      </c>
      <c r="E237" t="s">
        <v>107</v>
      </c>
      <c r="F237" t="s">
        <v>115</v>
      </c>
      <c r="G237" t="s">
        <v>115</v>
      </c>
      <c r="H237" s="1">
        <v>1</v>
      </c>
      <c r="I237" s="1">
        <v>33</v>
      </c>
      <c r="J237" s="1">
        <v>33</v>
      </c>
      <c r="K237" s="1">
        <v>1550</v>
      </c>
      <c r="L237" t="s">
        <v>59</v>
      </c>
      <c r="M237" t="s">
        <v>60</v>
      </c>
      <c r="N237" s="1">
        <v>583040</v>
      </c>
      <c r="O237" s="1">
        <v>583670</v>
      </c>
      <c r="P237" s="1">
        <v>1362</v>
      </c>
      <c r="Q237" s="1">
        <v>96765</v>
      </c>
      <c r="R237" s="1">
        <v>101860</v>
      </c>
      <c r="S237" s="1">
        <v>131765</v>
      </c>
      <c r="T237" s="1">
        <v>0</v>
      </c>
      <c r="U237" s="1">
        <v>0</v>
      </c>
      <c r="V237" s="1">
        <v>0</v>
      </c>
      <c r="W237" s="1">
        <v>484955</v>
      </c>
      <c r="X237" s="1">
        <v>484955</v>
      </c>
      <c r="Y237" s="1">
        <v>1349.44</v>
      </c>
      <c r="Z237" s="1">
        <v>0</v>
      </c>
      <c r="AA237" s="1">
        <v>0</v>
      </c>
      <c r="AB237" s="1">
        <v>198625</v>
      </c>
      <c r="AC237" s="1">
        <v>131765</v>
      </c>
      <c r="AD237" s="1">
        <v>0</v>
      </c>
      <c r="AE237" s="1">
        <v>0</v>
      </c>
      <c r="AF237" s="1">
        <v>0</v>
      </c>
      <c r="AG237" s="1">
        <v>0</v>
      </c>
      <c r="AH237" s="1">
        <v>0</v>
      </c>
      <c r="AI237" s="1">
        <v>98715</v>
      </c>
      <c r="AJ237" s="1">
        <v>12.56</v>
      </c>
      <c r="AK237" s="1">
        <v>0</v>
      </c>
      <c r="AL237" s="1">
        <v>0</v>
      </c>
      <c r="AM237" s="1">
        <v>0</v>
      </c>
      <c r="AN237" s="1">
        <v>0</v>
      </c>
      <c r="AO237" s="1">
        <v>0</v>
      </c>
      <c r="AP237" s="1">
        <v>0</v>
      </c>
      <c r="AQ237" s="1">
        <v>0</v>
      </c>
      <c r="AR237" s="1">
        <v>484955</v>
      </c>
      <c r="AS237" s="1">
        <v>1349.44</v>
      </c>
      <c r="AT237" s="1">
        <v>0</v>
      </c>
      <c r="AU237" s="1">
        <v>95619.79</v>
      </c>
      <c r="AV237" s="1">
        <v>0</v>
      </c>
      <c r="AW237" s="1">
        <v>0</v>
      </c>
      <c r="AX237" s="1">
        <v>0</v>
      </c>
      <c r="AY237" t="s">
        <v>61</v>
      </c>
      <c r="AZ237" s="1">
        <v>1</v>
      </c>
      <c r="BA237" s="5">
        <v>640984</v>
      </c>
      <c r="BB237" s="5">
        <v>0</v>
      </c>
      <c r="BC237">
        <f t="shared" si="6"/>
        <v>98715</v>
      </c>
      <c r="BD237">
        <f t="shared" si="7"/>
        <v>484325</v>
      </c>
    </row>
    <row r="238" spans="1:56">
      <c r="A238" t="s">
        <v>318</v>
      </c>
      <c r="B238" t="s">
        <v>116</v>
      </c>
      <c r="C238" t="s">
        <v>117</v>
      </c>
      <c r="D238" t="s">
        <v>107</v>
      </c>
      <c r="E238" t="s">
        <v>107</v>
      </c>
      <c r="F238" t="s">
        <v>107</v>
      </c>
      <c r="G238" t="s">
        <v>118</v>
      </c>
      <c r="H238" s="1">
        <v>1</v>
      </c>
      <c r="I238" s="1">
        <v>33</v>
      </c>
      <c r="J238" s="1">
        <v>33</v>
      </c>
      <c r="K238" s="1">
        <v>3200</v>
      </c>
      <c r="L238" t="s">
        <v>59</v>
      </c>
      <c r="M238" t="s">
        <v>60</v>
      </c>
      <c r="N238" s="1">
        <v>1375960</v>
      </c>
      <c r="O238" s="1">
        <v>1379850</v>
      </c>
      <c r="P238" s="1">
        <v>2736</v>
      </c>
      <c r="Q238" s="1">
        <v>221040</v>
      </c>
      <c r="R238" s="1">
        <v>221240</v>
      </c>
      <c r="S238" s="1">
        <v>385670</v>
      </c>
      <c r="T238" s="1">
        <v>0</v>
      </c>
      <c r="U238" s="1">
        <v>0</v>
      </c>
      <c r="V238" s="1">
        <v>0</v>
      </c>
      <c r="W238" s="1">
        <v>1163720</v>
      </c>
      <c r="X238" s="1">
        <v>1163720</v>
      </c>
      <c r="Y238" s="1">
        <v>2733</v>
      </c>
      <c r="Z238" s="1">
        <v>0</v>
      </c>
      <c r="AA238" s="1">
        <v>0</v>
      </c>
      <c r="AB238" s="1">
        <v>442280</v>
      </c>
      <c r="AC238" s="1">
        <v>385667.8</v>
      </c>
      <c r="AD238" s="1">
        <v>0</v>
      </c>
      <c r="AE238" s="1">
        <v>0</v>
      </c>
      <c r="AF238" s="1">
        <v>0</v>
      </c>
      <c r="AG238" s="1">
        <v>0</v>
      </c>
      <c r="AH238" s="1">
        <v>0</v>
      </c>
      <c r="AI238" s="1">
        <v>216130</v>
      </c>
      <c r="AJ238" s="1">
        <v>3</v>
      </c>
      <c r="AK238" s="1">
        <v>0</v>
      </c>
      <c r="AL238" s="1">
        <v>0</v>
      </c>
      <c r="AM238" s="1">
        <v>0</v>
      </c>
      <c r="AN238" s="1">
        <v>0</v>
      </c>
      <c r="AO238" s="1">
        <v>0</v>
      </c>
      <c r="AP238" s="1">
        <v>0</v>
      </c>
      <c r="AQ238" s="1">
        <v>0</v>
      </c>
      <c r="AR238" s="1">
        <v>1163720</v>
      </c>
      <c r="AS238" s="1">
        <v>2733</v>
      </c>
      <c r="AT238" s="1">
        <v>0</v>
      </c>
      <c r="AU238" s="1">
        <v>176726.65</v>
      </c>
      <c r="AV238" s="1">
        <v>0</v>
      </c>
      <c r="AW238" s="1">
        <v>386873.1</v>
      </c>
      <c r="AX238" s="1">
        <v>302582.32</v>
      </c>
      <c r="AY238" t="s">
        <v>61</v>
      </c>
      <c r="AZ238" s="1">
        <v>1</v>
      </c>
      <c r="BA238" s="5">
        <v>1298175</v>
      </c>
      <c r="BB238" s="5">
        <v>0</v>
      </c>
      <c r="BC238">
        <f t="shared" si="6"/>
        <v>216130</v>
      </c>
      <c r="BD238">
        <f t="shared" si="7"/>
        <v>1159830</v>
      </c>
    </row>
    <row r="239" spans="1:56">
      <c r="A239" t="s">
        <v>318</v>
      </c>
      <c r="B239" t="s">
        <v>119</v>
      </c>
      <c r="C239" t="s">
        <v>120</v>
      </c>
      <c r="D239" t="s">
        <v>107</v>
      </c>
      <c r="E239" t="s">
        <v>107</v>
      </c>
      <c r="F239" t="s">
        <v>115</v>
      </c>
      <c r="G239" t="s">
        <v>115</v>
      </c>
      <c r="H239" s="1">
        <v>2</v>
      </c>
      <c r="I239" s="1">
        <v>11</v>
      </c>
      <c r="J239" s="1">
        <v>11</v>
      </c>
      <c r="K239" s="1">
        <v>1425</v>
      </c>
      <c r="L239" t="s">
        <v>59</v>
      </c>
      <c r="M239" t="s">
        <v>60</v>
      </c>
      <c r="N239" s="1">
        <v>600770</v>
      </c>
      <c r="O239" s="1">
        <v>602820</v>
      </c>
      <c r="P239" s="1">
        <v>871.2</v>
      </c>
      <c r="Q239" s="1">
        <v>99390</v>
      </c>
      <c r="R239" s="1">
        <v>101910</v>
      </c>
      <c r="S239" s="1">
        <v>199080</v>
      </c>
      <c r="T239" s="1">
        <v>0</v>
      </c>
      <c r="U239" s="1">
        <v>0</v>
      </c>
      <c r="V239" s="1">
        <v>0</v>
      </c>
      <c r="W239" s="1">
        <v>508724</v>
      </c>
      <c r="X239" s="1">
        <v>508724</v>
      </c>
      <c r="Y239" s="1">
        <v>1140</v>
      </c>
      <c r="Z239" s="1">
        <v>0</v>
      </c>
      <c r="AA239" s="1">
        <v>0</v>
      </c>
      <c r="AB239" s="1">
        <v>201300</v>
      </c>
      <c r="AC239" s="1">
        <v>199080</v>
      </c>
      <c r="AD239" s="1">
        <v>0</v>
      </c>
      <c r="AE239" s="1">
        <v>0</v>
      </c>
      <c r="AF239" s="1">
        <v>0</v>
      </c>
      <c r="AG239" s="1">
        <v>0</v>
      </c>
      <c r="AH239" s="1">
        <v>0</v>
      </c>
      <c r="AI239" s="1">
        <v>94096</v>
      </c>
      <c r="AJ239" s="1">
        <v>13.8</v>
      </c>
      <c r="AK239" s="1">
        <v>0</v>
      </c>
      <c r="AL239" s="1">
        <v>0</v>
      </c>
      <c r="AM239" s="1">
        <v>0</v>
      </c>
      <c r="AN239" s="1">
        <v>0</v>
      </c>
      <c r="AO239" s="1">
        <v>0</v>
      </c>
      <c r="AP239" s="1">
        <v>0</v>
      </c>
      <c r="AQ239" s="1">
        <v>0</v>
      </c>
      <c r="AR239" s="1">
        <v>508724</v>
      </c>
      <c r="AS239" s="1">
        <v>857.4</v>
      </c>
      <c r="AT239" s="1">
        <v>0</v>
      </c>
      <c r="AU239" s="1">
        <v>449934.21</v>
      </c>
      <c r="AV239" s="1">
        <v>0</v>
      </c>
      <c r="AW239" s="1">
        <v>230534.58</v>
      </c>
      <c r="AX239" s="1">
        <v>131734.04</v>
      </c>
      <c r="AY239" t="s">
        <v>61</v>
      </c>
      <c r="AZ239" s="1">
        <v>1</v>
      </c>
      <c r="BA239" s="5">
        <v>541500</v>
      </c>
      <c r="BB239" s="5">
        <v>0</v>
      </c>
      <c r="BC239">
        <f t="shared" si="6"/>
        <v>94096</v>
      </c>
      <c r="BD239">
        <f t="shared" si="7"/>
        <v>506674</v>
      </c>
    </row>
    <row r="240" spans="1:56">
      <c r="A240" t="s">
        <v>318</v>
      </c>
      <c r="B240" t="s">
        <v>121</v>
      </c>
      <c r="C240" t="s">
        <v>122</v>
      </c>
      <c r="D240" t="s">
        <v>107</v>
      </c>
      <c r="E240" t="s">
        <v>107</v>
      </c>
      <c r="F240" t="s">
        <v>107</v>
      </c>
      <c r="G240" t="s">
        <v>118</v>
      </c>
      <c r="H240" s="1">
        <v>1</v>
      </c>
      <c r="I240" s="1">
        <v>33</v>
      </c>
      <c r="J240" s="1">
        <v>33</v>
      </c>
      <c r="K240" s="1">
        <v>2000</v>
      </c>
      <c r="L240" t="s">
        <v>59</v>
      </c>
      <c r="M240" t="s">
        <v>60</v>
      </c>
      <c r="N240" s="1">
        <v>653180</v>
      </c>
      <c r="O240" s="1">
        <v>684420</v>
      </c>
      <c r="P240" s="1">
        <v>1737</v>
      </c>
      <c r="Q240" s="1">
        <v>95470</v>
      </c>
      <c r="R240" s="1">
        <v>120620</v>
      </c>
      <c r="S240" s="1">
        <v>150050</v>
      </c>
      <c r="T240" s="1">
        <v>54350</v>
      </c>
      <c r="U240" s="1">
        <v>0</v>
      </c>
      <c r="V240" s="1">
        <v>0</v>
      </c>
      <c r="W240" s="1">
        <v>509355</v>
      </c>
      <c r="X240" s="1">
        <v>509355</v>
      </c>
      <c r="Y240" s="1">
        <v>1669.16</v>
      </c>
      <c r="Z240" s="1">
        <v>0</v>
      </c>
      <c r="AA240" s="1">
        <v>0</v>
      </c>
      <c r="AB240" s="1">
        <v>216090</v>
      </c>
      <c r="AC240" s="1">
        <v>150050</v>
      </c>
      <c r="AD240" s="1">
        <v>54350</v>
      </c>
      <c r="AE240" s="1">
        <v>0</v>
      </c>
      <c r="AF240" s="1">
        <v>0</v>
      </c>
      <c r="AG240" s="1">
        <v>0</v>
      </c>
      <c r="AH240" s="1">
        <v>0</v>
      </c>
      <c r="AI240" s="1">
        <v>175065</v>
      </c>
      <c r="AJ240" s="1">
        <v>67.84</v>
      </c>
      <c r="AK240" s="1">
        <v>0</v>
      </c>
      <c r="AL240" s="1">
        <v>0</v>
      </c>
      <c r="AM240" s="1">
        <v>0</v>
      </c>
      <c r="AN240" s="1">
        <v>0</v>
      </c>
      <c r="AO240" s="1">
        <v>0</v>
      </c>
      <c r="AP240" s="1">
        <v>0</v>
      </c>
      <c r="AQ240" s="1">
        <v>0</v>
      </c>
      <c r="AR240" s="1">
        <v>509355</v>
      </c>
      <c r="AS240" s="1">
        <v>1669.16</v>
      </c>
      <c r="AT240" s="1">
        <v>0</v>
      </c>
      <c r="AU240" s="1">
        <v>204315.79</v>
      </c>
      <c r="AV240" s="1">
        <v>0</v>
      </c>
      <c r="AW240" s="1">
        <v>313366.92</v>
      </c>
      <c r="AX240" s="1">
        <v>245091.45</v>
      </c>
      <c r="AY240" t="s">
        <v>61</v>
      </c>
      <c r="AZ240" s="1">
        <v>1</v>
      </c>
      <c r="BA240" s="5">
        <v>792851</v>
      </c>
      <c r="BB240" s="5">
        <v>0</v>
      </c>
      <c r="BC240">
        <f t="shared" si="6"/>
        <v>175065</v>
      </c>
      <c r="BD240">
        <f t="shared" si="7"/>
        <v>478115</v>
      </c>
    </row>
    <row r="241" spans="1:56">
      <c r="A241" t="s">
        <v>318</v>
      </c>
      <c r="B241" t="s">
        <v>127</v>
      </c>
      <c r="C241" t="s">
        <v>128</v>
      </c>
      <c r="D241" t="s">
        <v>107</v>
      </c>
      <c r="E241" t="s">
        <v>107</v>
      </c>
      <c r="F241" t="s">
        <v>115</v>
      </c>
      <c r="G241" t="s">
        <v>115</v>
      </c>
      <c r="H241" s="1">
        <v>1</v>
      </c>
      <c r="I241" s="1">
        <v>33</v>
      </c>
      <c r="J241" s="1">
        <v>33</v>
      </c>
      <c r="K241" s="1">
        <v>1510</v>
      </c>
      <c r="L241" t="s">
        <v>59</v>
      </c>
      <c r="M241" t="s">
        <v>60</v>
      </c>
      <c r="N241" s="1">
        <v>138540</v>
      </c>
      <c r="O241" s="1">
        <v>138610</v>
      </c>
      <c r="P241" s="1">
        <v>1216.5</v>
      </c>
      <c r="Q241" s="1">
        <v>3060</v>
      </c>
      <c r="R241" s="1">
        <v>7310</v>
      </c>
      <c r="S241" s="1">
        <v>0</v>
      </c>
      <c r="T241" s="1">
        <v>103240</v>
      </c>
      <c r="U241" s="1">
        <v>0</v>
      </c>
      <c r="V241" s="1">
        <v>0</v>
      </c>
      <c r="W241" s="1">
        <v>119449</v>
      </c>
      <c r="X241" s="1">
        <v>119449</v>
      </c>
      <c r="Y241" s="1">
        <v>1216.5</v>
      </c>
      <c r="Z241" s="1">
        <v>0</v>
      </c>
      <c r="AA241" s="1">
        <v>0</v>
      </c>
      <c r="AB241" s="1">
        <v>10370</v>
      </c>
      <c r="AC241" s="1">
        <v>0</v>
      </c>
      <c r="AD241" s="1">
        <v>103240</v>
      </c>
      <c r="AE241" s="1">
        <v>0</v>
      </c>
      <c r="AF241" s="1">
        <v>0</v>
      </c>
      <c r="AG241" s="1">
        <v>0</v>
      </c>
      <c r="AH241" s="1">
        <v>0</v>
      </c>
      <c r="AI241" s="1">
        <v>19161</v>
      </c>
      <c r="AJ241" s="1">
        <v>0</v>
      </c>
      <c r="AK241" s="1">
        <v>0</v>
      </c>
      <c r="AL241" s="1">
        <v>0</v>
      </c>
      <c r="AM241" s="1">
        <v>0</v>
      </c>
      <c r="AN241" s="1">
        <v>0</v>
      </c>
      <c r="AO241" s="1">
        <v>0</v>
      </c>
      <c r="AP241" s="1">
        <v>0</v>
      </c>
      <c r="AQ241" s="1">
        <v>0</v>
      </c>
      <c r="AR241" s="1">
        <v>119449</v>
      </c>
      <c r="AS241" s="1">
        <v>1216.5</v>
      </c>
      <c r="AT241" s="1">
        <v>0</v>
      </c>
      <c r="AU241" s="1">
        <v>22701.75</v>
      </c>
      <c r="AV241" s="1">
        <v>0</v>
      </c>
      <c r="AW241" s="1">
        <v>0</v>
      </c>
      <c r="AX241" s="1">
        <v>0</v>
      </c>
      <c r="AY241" t="s">
        <v>61</v>
      </c>
      <c r="AZ241" s="1">
        <v>1</v>
      </c>
      <c r="BA241" s="5">
        <v>577837.5</v>
      </c>
      <c r="BB241" s="5">
        <v>0</v>
      </c>
      <c r="BC241">
        <f t="shared" si="6"/>
        <v>19161</v>
      </c>
      <c r="BD241">
        <f t="shared" si="7"/>
        <v>119379</v>
      </c>
    </row>
    <row r="242" spans="1:56">
      <c r="A242" t="s">
        <v>318</v>
      </c>
      <c r="B242" t="s">
        <v>129</v>
      </c>
      <c r="C242" t="s">
        <v>130</v>
      </c>
      <c r="D242" t="s">
        <v>131</v>
      </c>
      <c r="E242" t="s">
        <v>132</v>
      </c>
      <c r="F242" t="s">
        <v>132</v>
      </c>
      <c r="G242" t="s">
        <v>133</v>
      </c>
      <c r="H242" s="1">
        <v>2</v>
      </c>
      <c r="I242" s="1">
        <v>11</v>
      </c>
      <c r="J242" s="1">
        <v>11</v>
      </c>
      <c r="K242" s="1">
        <v>150</v>
      </c>
      <c r="L242" t="s">
        <v>59</v>
      </c>
      <c r="M242" t="s">
        <v>60</v>
      </c>
      <c r="N242" s="1">
        <v>45580</v>
      </c>
      <c r="O242" s="1">
        <v>45580</v>
      </c>
      <c r="P242" s="1">
        <v>115</v>
      </c>
      <c r="Q242" s="1">
        <v>6990</v>
      </c>
      <c r="R242" s="1">
        <v>7960</v>
      </c>
      <c r="S242" s="1">
        <v>10750</v>
      </c>
      <c r="T242" s="1">
        <v>0</v>
      </c>
      <c r="U242" s="1">
        <v>0</v>
      </c>
      <c r="V242" s="1">
        <v>0</v>
      </c>
      <c r="W242" s="1">
        <v>28294</v>
      </c>
      <c r="X242" s="1">
        <v>28294</v>
      </c>
      <c r="Y242" s="1">
        <v>120</v>
      </c>
      <c r="Z242" s="1">
        <v>0</v>
      </c>
      <c r="AA242" s="1">
        <v>0</v>
      </c>
      <c r="AB242" s="1">
        <v>14950</v>
      </c>
      <c r="AC242" s="1">
        <v>10750</v>
      </c>
      <c r="AD242" s="1">
        <v>0</v>
      </c>
      <c r="AE242" s="1">
        <v>0</v>
      </c>
      <c r="AF242" s="1">
        <v>0</v>
      </c>
      <c r="AG242" s="1">
        <v>0</v>
      </c>
      <c r="AH242" s="1">
        <v>0</v>
      </c>
      <c r="AI242" s="1">
        <v>17286</v>
      </c>
      <c r="AJ242" s="1">
        <v>11.35</v>
      </c>
      <c r="AK242" s="1">
        <v>0</v>
      </c>
      <c r="AL242" s="1">
        <v>0</v>
      </c>
      <c r="AM242" s="1">
        <v>0</v>
      </c>
      <c r="AN242" s="1">
        <v>0</v>
      </c>
      <c r="AO242" s="1">
        <v>0</v>
      </c>
      <c r="AP242" s="1">
        <v>0</v>
      </c>
      <c r="AQ242" s="1">
        <v>0</v>
      </c>
      <c r="AR242" s="1">
        <v>28294</v>
      </c>
      <c r="AS242" s="1">
        <v>103.65</v>
      </c>
      <c r="AT242" s="1">
        <v>0</v>
      </c>
      <c r="AU242" s="1">
        <v>106651.07</v>
      </c>
      <c r="AV242" s="1">
        <v>0</v>
      </c>
      <c r="AW242" s="1">
        <v>42350.06</v>
      </c>
      <c r="AX242" s="1">
        <v>24200.04</v>
      </c>
      <c r="AY242" t="s">
        <v>61</v>
      </c>
      <c r="AZ242" s="1">
        <v>1</v>
      </c>
      <c r="BA242" s="5">
        <v>57000</v>
      </c>
      <c r="BB242" s="5">
        <v>0</v>
      </c>
      <c r="BC242">
        <f t="shared" si="6"/>
        <v>17286</v>
      </c>
      <c r="BD242">
        <f t="shared" si="7"/>
        <v>28294</v>
      </c>
    </row>
    <row r="243" spans="1:56">
      <c r="A243" t="s">
        <v>318</v>
      </c>
      <c r="B243" t="s">
        <v>134</v>
      </c>
      <c r="C243" t="s">
        <v>135</v>
      </c>
      <c r="D243" t="s">
        <v>136</v>
      </c>
      <c r="E243" t="s">
        <v>137</v>
      </c>
      <c r="F243" t="s">
        <v>138</v>
      </c>
      <c r="G243" t="s">
        <v>138</v>
      </c>
      <c r="H243" s="1">
        <v>1</v>
      </c>
      <c r="I243" s="1">
        <v>33</v>
      </c>
      <c r="J243" s="1">
        <v>33</v>
      </c>
      <c r="K243" s="1">
        <v>3600</v>
      </c>
      <c r="L243" t="s">
        <v>59</v>
      </c>
      <c r="M243" t="s">
        <v>60</v>
      </c>
      <c r="N243" s="1">
        <v>742740</v>
      </c>
      <c r="O243" s="1">
        <v>754060</v>
      </c>
      <c r="P243" s="1">
        <v>3336.6</v>
      </c>
      <c r="Q243" s="1">
        <v>135980</v>
      </c>
      <c r="R243" s="1">
        <v>57260</v>
      </c>
      <c r="S243" s="1">
        <v>72060</v>
      </c>
      <c r="T243" s="1">
        <v>25440</v>
      </c>
      <c r="U243" s="1">
        <v>0</v>
      </c>
      <c r="V243" s="1">
        <v>0</v>
      </c>
      <c r="W243" s="1">
        <v>346547</v>
      </c>
      <c r="X243" s="1">
        <v>346547</v>
      </c>
      <c r="Y243" s="1">
        <v>3092.89</v>
      </c>
      <c r="Z243" s="1">
        <v>0</v>
      </c>
      <c r="AA243" s="1">
        <v>0</v>
      </c>
      <c r="AB243" s="1">
        <v>193240</v>
      </c>
      <c r="AC243" s="1">
        <v>72059.710000000006</v>
      </c>
      <c r="AD243" s="1">
        <v>25440</v>
      </c>
      <c r="AE243" s="1">
        <v>0</v>
      </c>
      <c r="AF243" s="1">
        <v>0</v>
      </c>
      <c r="AG243" s="1">
        <v>0</v>
      </c>
      <c r="AH243" s="1">
        <v>0</v>
      </c>
      <c r="AI243" s="1">
        <v>407513</v>
      </c>
      <c r="AJ243" s="1">
        <v>243.71</v>
      </c>
      <c r="AK243" s="1">
        <v>0</v>
      </c>
      <c r="AL243" s="1">
        <v>0</v>
      </c>
      <c r="AM243" s="1">
        <v>0</v>
      </c>
      <c r="AN243" s="1">
        <v>0</v>
      </c>
      <c r="AO243" s="1">
        <v>0</v>
      </c>
      <c r="AP243" s="1">
        <v>0</v>
      </c>
      <c r="AQ243" s="1">
        <v>0</v>
      </c>
      <c r="AR243" s="1">
        <v>346547</v>
      </c>
      <c r="AS243" s="1">
        <v>3092.89</v>
      </c>
      <c r="AT243" s="1">
        <v>0</v>
      </c>
      <c r="AU243" s="1">
        <v>204315.79</v>
      </c>
      <c r="AV243" s="1">
        <v>0</v>
      </c>
      <c r="AW243" s="1">
        <v>0</v>
      </c>
      <c r="AX243" s="1">
        <v>0</v>
      </c>
      <c r="AY243" t="s">
        <v>61</v>
      </c>
      <c r="AZ243" s="1">
        <v>1</v>
      </c>
      <c r="BA243" s="5">
        <v>1469122.75</v>
      </c>
      <c r="BB243" s="5">
        <v>0</v>
      </c>
      <c r="BC243">
        <f t="shared" si="6"/>
        <v>407513</v>
      </c>
      <c r="BD243">
        <f t="shared" si="7"/>
        <v>335227</v>
      </c>
    </row>
    <row r="244" spans="1:56">
      <c r="A244" t="s">
        <v>318</v>
      </c>
      <c r="B244" t="s">
        <v>150</v>
      </c>
      <c r="C244" t="s">
        <v>151</v>
      </c>
      <c r="D244" t="s">
        <v>147</v>
      </c>
      <c r="E244" t="s">
        <v>148</v>
      </c>
      <c r="F244" t="s">
        <v>152</v>
      </c>
      <c r="G244" t="s">
        <v>153</v>
      </c>
      <c r="H244" s="1">
        <v>1</v>
      </c>
      <c r="I244" s="1">
        <v>33</v>
      </c>
      <c r="J244" s="1">
        <v>33</v>
      </c>
      <c r="K244" s="1">
        <v>5800</v>
      </c>
      <c r="L244" t="s">
        <v>59</v>
      </c>
      <c r="M244" t="s">
        <v>60</v>
      </c>
      <c r="N244" s="1">
        <v>3266220</v>
      </c>
      <c r="O244" s="1">
        <v>3266860</v>
      </c>
      <c r="P244" s="1">
        <v>5571.56</v>
      </c>
      <c r="Q244" s="1">
        <v>535430</v>
      </c>
      <c r="R244" s="1">
        <v>568280</v>
      </c>
      <c r="S244" s="1">
        <v>828900</v>
      </c>
      <c r="T244" s="1">
        <v>268820</v>
      </c>
      <c r="U244" s="1">
        <v>0</v>
      </c>
      <c r="V244" s="1">
        <v>0</v>
      </c>
      <c r="W244" s="1">
        <v>2903767</v>
      </c>
      <c r="X244" s="1">
        <v>2903767</v>
      </c>
      <c r="Y244" s="1">
        <v>5496.79</v>
      </c>
      <c r="Z244" s="1">
        <v>0</v>
      </c>
      <c r="AA244" s="1">
        <v>0</v>
      </c>
      <c r="AB244" s="1">
        <v>1103710</v>
      </c>
      <c r="AC244" s="1">
        <v>828900</v>
      </c>
      <c r="AD244" s="1">
        <v>268820</v>
      </c>
      <c r="AE244" s="1">
        <v>0</v>
      </c>
      <c r="AF244" s="1">
        <v>0</v>
      </c>
      <c r="AG244" s="1">
        <v>0</v>
      </c>
      <c r="AH244" s="1">
        <v>0</v>
      </c>
      <c r="AI244" s="1">
        <v>363093</v>
      </c>
      <c r="AJ244" s="1">
        <v>74.77</v>
      </c>
      <c r="AK244" s="1">
        <v>0</v>
      </c>
      <c r="AL244" s="1">
        <v>0</v>
      </c>
      <c r="AM244" s="1">
        <v>0</v>
      </c>
      <c r="AN244" s="1">
        <v>0</v>
      </c>
      <c r="AO244" s="1">
        <v>0</v>
      </c>
      <c r="AP244" s="1">
        <v>0</v>
      </c>
      <c r="AQ244" s="1">
        <v>0</v>
      </c>
      <c r="AR244" s="1">
        <v>2903767</v>
      </c>
      <c r="AS244" s="1">
        <v>5496.79</v>
      </c>
      <c r="AT244" s="1">
        <v>0</v>
      </c>
      <c r="AU244" s="1">
        <v>224473.59</v>
      </c>
      <c r="AV244" s="1">
        <v>0</v>
      </c>
      <c r="AW244" s="1">
        <v>649936.69999999995</v>
      </c>
      <c r="AX244" s="1">
        <v>508330.38</v>
      </c>
      <c r="AY244" t="s">
        <v>61</v>
      </c>
      <c r="AZ244" s="1">
        <v>1</v>
      </c>
      <c r="BA244" s="5">
        <v>2610975.25</v>
      </c>
      <c r="BB244" s="5">
        <v>0</v>
      </c>
      <c r="BC244">
        <f t="shared" si="6"/>
        <v>363093</v>
      </c>
      <c r="BD244">
        <f t="shared" si="7"/>
        <v>2903127</v>
      </c>
    </row>
    <row r="245" spans="1:56">
      <c r="A245" t="s">
        <v>318</v>
      </c>
      <c r="B245" t="s">
        <v>154</v>
      </c>
      <c r="C245" t="s">
        <v>155</v>
      </c>
      <c r="D245" t="s">
        <v>147</v>
      </c>
      <c r="E245" t="s">
        <v>156</v>
      </c>
      <c r="F245" t="s">
        <v>157</v>
      </c>
      <c r="G245" t="s">
        <v>158</v>
      </c>
      <c r="H245" s="1">
        <v>1</v>
      </c>
      <c r="I245" s="1">
        <v>33</v>
      </c>
      <c r="J245" s="1">
        <v>33</v>
      </c>
      <c r="K245" s="1">
        <v>6500</v>
      </c>
      <c r="L245" t="s">
        <v>59</v>
      </c>
      <c r="M245" t="s">
        <v>60</v>
      </c>
      <c r="N245" s="1">
        <v>3871790</v>
      </c>
      <c r="O245" s="1">
        <v>3952670</v>
      </c>
      <c r="P245" s="1">
        <v>6696</v>
      </c>
      <c r="Q245" s="1">
        <v>657730</v>
      </c>
      <c r="R245" s="1">
        <v>655480</v>
      </c>
      <c r="S245" s="1">
        <v>1280640</v>
      </c>
      <c r="T245" s="1">
        <v>0</v>
      </c>
      <c r="U245" s="1">
        <v>0</v>
      </c>
      <c r="V245" s="1">
        <v>0</v>
      </c>
      <c r="W245" s="1">
        <v>3602887</v>
      </c>
      <c r="X245" s="1">
        <v>3602887</v>
      </c>
      <c r="Y245" s="1">
        <v>6372</v>
      </c>
      <c r="Z245" s="1">
        <v>0</v>
      </c>
      <c r="AA245" s="1">
        <v>0</v>
      </c>
      <c r="AB245" s="1">
        <v>1313210</v>
      </c>
      <c r="AC245" s="1">
        <v>1280640</v>
      </c>
      <c r="AD245" s="1">
        <v>0</v>
      </c>
      <c r="AE245" s="1">
        <v>0</v>
      </c>
      <c r="AF245" s="1">
        <v>0</v>
      </c>
      <c r="AG245" s="1">
        <v>0</v>
      </c>
      <c r="AH245" s="1">
        <v>0</v>
      </c>
      <c r="AI245" s="1">
        <v>349783</v>
      </c>
      <c r="AJ245" s="1">
        <v>324</v>
      </c>
      <c r="AK245" s="1">
        <v>0</v>
      </c>
      <c r="AL245" s="1">
        <v>0</v>
      </c>
      <c r="AM245" s="1">
        <v>0</v>
      </c>
      <c r="AN245" s="1">
        <v>0</v>
      </c>
      <c r="AO245" s="1">
        <v>0</v>
      </c>
      <c r="AP245" s="1">
        <v>0</v>
      </c>
      <c r="AQ245" s="1">
        <v>0</v>
      </c>
      <c r="AR245" s="1">
        <v>3602887</v>
      </c>
      <c r="AS245" s="1">
        <v>6372</v>
      </c>
      <c r="AT245" s="1">
        <v>0</v>
      </c>
      <c r="AU245" s="1">
        <v>163452.63</v>
      </c>
      <c r="AV245" s="1">
        <v>0</v>
      </c>
      <c r="AW245" s="1">
        <v>0</v>
      </c>
      <c r="AX245" s="1">
        <v>0</v>
      </c>
      <c r="AY245" t="s">
        <v>61</v>
      </c>
      <c r="AZ245" s="1">
        <v>1</v>
      </c>
      <c r="BA245" s="5">
        <v>2933600</v>
      </c>
      <c r="BB245" s="5">
        <v>186200</v>
      </c>
      <c r="BC245">
        <f t="shared" si="6"/>
        <v>349783</v>
      </c>
      <c r="BD245">
        <f t="shared" si="7"/>
        <v>3522007</v>
      </c>
    </row>
    <row r="246" spans="1:56">
      <c r="A246" t="s">
        <v>318</v>
      </c>
      <c r="B246" t="s">
        <v>159</v>
      </c>
      <c r="C246" t="s">
        <v>160</v>
      </c>
      <c r="D246" t="s">
        <v>147</v>
      </c>
      <c r="E246" t="s">
        <v>156</v>
      </c>
      <c r="F246" t="s">
        <v>157</v>
      </c>
      <c r="G246" t="s">
        <v>158</v>
      </c>
      <c r="H246" s="1">
        <v>2</v>
      </c>
      <c r="I246" s="1">
        <v>33</v>
      </c>
      <c r="J246" s="1">
        <v>33</v>
      </c>
      <c r="K246" s="1">
        <v>2300</v>
      </c>
      <c r="L246" t="s">
        <v>59</v>
      </c>
      <c r="M246" t="s">
        <v>60</v>
      </c>
      <c r="N246" s="1">
        <v>1282240</v>
      </c>
      <c r="O246" s="1">
        <v>1285730</v>
      </c>
      <c r="P246" s="1">
        <v>2562</v>
      </c>
      <c r="Q246" s="1">
        <v>220640</v>
      </c>
      <c r="R246" s="1">
        <v>229000</v>
      </c>
      <c r="S246" s="1">
        <v>343230</v>
      </c>
      <c r="T246" s="1">
        <v>0</v>
      </c>
      <c r="U246" s="1">
        <v>0</v>
      </c>
      <c r="V246" s="1">
        <v>0</v>
      </c>
      <c r="W246" s="1">
        <v>971750</v>
      </c>
      <c r="X246" s="1">
        <v>971750</v>
      </c>
      <c r="Y246" s="1">
        <v>2307.0100000000002</v>
      </c>
      <c r="Z246" s="1">
        <v>0</v>
      </c>
      <c r="AA246" s="1">
        <v>0</v>
      </c>
      <c r="AB246" s="1">
        <v>449640</v>
      </c>
      <c r="AC246" s="1">
        <v>343228.55</v>
      </c>
      <c r="AD246" s="1">
        <v>0</v>
      </c>
      <c r="AE246" s="1">
        <v>0</v>
      </c>
      <c r="AF246" s="1">
        <v>0</v>
      </c>
      <c r="AG246" s="1">
        <v>0</v>
      </c>
      <c r="AH246" s="1">
        <v>0</v>
      </c>
      <c r="AI246" s="1">
        <v>313980</v>
      </c>
      <c r="AJ246" s="1">
        <v>254.99</v>
      </c>
      <c r="AK246" s="1">
        <v>0</v>
      </c>
      <c r="AL246" s="1">
        <v>0</v>
      </c>
      <c r="AM246" s="1">
        <v>0</v>
      </c>
      <c r="AN246" s="1">
        <v>0</v>
      </c>
      <c r="AO246" s="1">
        <v>0</v>
      </c>
      <c r="AP246" s="1">
        <v>0</v>
      </c>
      <c r="AQ246" s="1">
        <v>0</v>
      </c>
      <c r="AR246" s="1">
        <v>971750</v>
      </c>
      <c r="AS246" s="1">
        <v>2307.0100000000002</v>
      </c>
      <c r="AT246" s="1">
        <v>0</v>
      </c>
      <c r="AU246" s="1">
        <v>171625.27</v>
      </c>
      <c r="AV246" s="1">
        <v>0</v>
      </c>
      <c r="AW246" s="1">
        <v>640519.9</v>
      </c>
      <c r="AX246" s="1">
        <v>439572.49</v>
      </c>
      <c r="AY246" t="s">
        <v>61</v>
      </c>
      <c r="AZ246" s="1">
        <v>1</v>
      </c>
      <c r="BA246" s="5">
        <v>971379.75</v>
      </c>
      <c r="BB246" s="5">
        <v>248900</v>
      </c>
      <c r="BC246">
        <f t="shared" si="6"/>
        <v>313980</v>
      </c>
      <c r="BD246">
        <f t="shared" si="7"/>
        <v>968260</v>
      </c>
    </row>
    <row r="247" spans="1:56">
      <c r="A247" t="s">
        <v>318</v>
      </c>
      <c r="B247" t="s">
        <v>161</v>
      </c>
      <c r="C247" t="s">
        <v>162</v>
      </c>
      <c r="D247" t="s">
        <v>147</v>
      </c>
      <c r="E247" t="s">
        <v>148</v>
      </c>
      <c r="F247" t="s">
        <v>152</v>
      </c>
      <c r="G247" t="s">
        <v>152</v>
      </c>
      <c r="H247" s="1">
        <v>1</v>
      </c>
      <c r="I247" s="1">
        <v>132</v>
      </c>
      <c r="J247" s="1">
        <v>132</v>
      </c>
      <c r="K247" s="1">
        <v>24000</v>
      </c>
      <c r="L247" t="s">
        <v>59</v>
      </c>
      <c r="M247" t="s">
        <v>60</v>
      </c>
      <c r="N247" s="1">
        <v>11249160</v>
      </c>
      <c r="O247" s="1">
        <v>11253660</v>
      </c>
      <c r="P247" s="1">
        <v>19080</v>
      </c>
      <c r="Q247" s="1">
        <v>1874270</v>
      </c>
      <c r="R247" s="1">
        <v>1881600</v>
      </c>
      <c r="S247" s="1">
        <v>2908580</v>
      </c>
      <c r="T247" s="1">
        <v>950190</v>
      </c>
      <c r="U247" s="1">
        <v>0</v>
      </c>
      <c r="V247" s="1">
        <v>0</v>
      </c>
      <c r="W247" s="1">
        <v>9096645</v>
      </c>
      <c r="X247" s="1">
        <v>9096645</v>
      </c>
      <c r="Y247" s="1">
        <v>19200</v>
      </c>
      <c r="Z247" s="1">
        <v>0</v>
      </c>
      <c r="AA247" s="1">
        <v>0</v>
      </c>
      <c r="AB247" s="1">
        <v>2912099</v>
      </c>
      <c r="AC247" s="1">
        <v>2908580</v>
      </c>
      <c r="AD247" s="1">
        <v>950190</v>
      </c>
      <c r="AE247" s="1">
        <v>1679070</v>
      </c>
      <c r="AF247" s="1">
        <v>0</v>
      </c>
      <c r="AG247" s="1">
        <v>477945</v>
      </c>
      <c r="AH247" s="1">
        <v>0</v>
      </c>
      <c r="AI247" s="1">
        <v>0</v>
      </c>
      <c r="AJ247" s="1">
        <v>0</v>
      </c>
      <c r="AK247" s="1">
        <v>0</v>
      </c>
      <c r="AL247" s="1">
        <v>0</v>
      </c>
      <c r="AM247" s="1">
        <v>0</v>
      </c>
      <c r="AN247" s="1">
        <v>0</v>
      </c>
      <c r="AO247" s="1">
        <v>0</v>
      </c>
      <c r="AP247" s="1">
        <v>0</v>
      </c>
      <c r="AQ247" s="1">
        <v>0</v>
      </c>
      <c r="AR247" s="1">
        <v>9096645</v>
      </c>
      <c r="AS247" s="1">
        <v>19080</v>
      </c>
      <c r="AT247" s="1">
        <v>0</v>
      </c>
      <c r="AU247" s="1">
        <v>0</v>
      </c>
      <c r="AV247" s="1">
        <v>0</v>
      </c>
      <c r="AW247" s="1">
        <v>3429654</v>
      </c>
      <c r="AX247" s="1">
        <v>3019821</v>
      </c>
      <c r="AY247" t="s">
        <v>61</v>
      </c>
      <c r="AZ247" s="1">
        <v>1</v>
      </c>
      <c r="BA247" s="5">
        <v>9120000</v>
      </c>
      <c r="BB247" s="5">
        <v>0</v>
      </c>
      <c r="BC247">
        <f t="shared" ref="BC247:BC310" si="8">AE247+AG247+AI247+AK247+AM247</f>
        <v>2157015</v>
      </c>
      <c r="BD247">
        <f t="shared" ref="BD247:BD310" si="9">N247-BC247</f>
        <v>9092145</v>
      </c>
    </row>
    <row r="248" spans="1:56">
      <c r="A248" t="s">
        <v>318</v>
      </c>
      <c r="B248" t="s">
        <v>163</v>
      </c>
      <c r="C248" t="s">
        <v>164</v>
      </c>
      <c r="D248" t="s">
        <v>147</v>
      </c>
      <c r="E248" t="s">
        <v>156</v>
      </c>
      <c r="F248" t="s">
        <v>157</v>
      </c>
      <c r="G248" t="s">
        <v>158</v>
      </c>
      <c r="H248" s="1">
        <v>1</v>
      </c>
      <c r="I248" s="1">
        <v>33</v>
      </c>
      <c r="J248" s="1">
        <v>33</v>
      </c>
      <c r="K248" s="1">
        <v>6200</v>
      </c>
      <c r="L248" t="s">
        <v>59</v>
      </c>
      <c r="M248" t="s">
        <v>60</v>
      </c>
      <c r="N248" s="1">
        <v>3818400</v>
      </c>
      <c r="O248" s="1">
        <v>3828460</v>
      </c>
      <c r="P248" s="1">
        <v>6426</v>
      </c>
      <c r="Q248" s="1">
        <v>635790</v>
      </c>
      <c r="R248" s="1">
        <v>644710</v>
      </c>
      <c r="S248" s="1">
        <v>1240940</v>
      </c>
      <c r="T248" s="1">
        <v>0</v>
      </c>
      <c r="U248" s="1">
        <v>0</v>
      </c>
      <c r="V248" s="1">
        <v>0</v>
      </c>
      <c r="W248" s="1">
        <v>3165429</v>
      </c>
      <c r="X248" s="1">
        <v>3165429</v>
      </c>
      <c r="Y248" s="1">
        <v>6222.95</v>
      </c>
      <c r="Z248" s="1">
        <v>0</v>
      </c>
      <c r="AA248" s="1">
        <v>0</v>
      </c>
      <c r="AB248" s="1">
        <v>1280500</v>
      </c>
      <c r="AC248" s="1">
        <v>1240939.8700000001</v>
      </c>
      <c r="AD248" s="1">
        <v>0</v>
      </c>
      <c r="AE248" s="1">
        <v>0</v>
      </c>
      <c r="AF248" s="1">
        <v>0</v>
      </c>
      <c r="AG248" s="1">
        <v>0</v>
      </c>
      <c r="AH248" s="1">
        <v>0</v>
      </c>
      <c r="AI248" s="1">
        <v>663031</v>
      </c>
      <c r="AJ248" s="1">
        <v>203.05</v>
      </c>
      <c r="AK248" s="1">
        <v>0</v>
      </c>
      <c r="AL248" s="1">
        <v>0</v>
      </c>
      <c r="AM248" s="1">
        <v>0</v>
      </c>
      <c r="AN248" s="1">
        <v>0</v>
      </c>
      <c r="AO248" s="1">
        <v>0</v>
      </c>
      <c r="AP248" s="1">
        <v>0</v>
      </c>
      <c r="AQ248" s="1">
        <v>0</v>
      </c>
      <c r="AR248" s="1">
        <v>3165429</v>
      </c>
      <c r="AS248" s="1">
        <v>6222.95</v>
      </c>
      <c r="AT248" s="1">
        <v>0</v>
      </c>
      <c r="AU248" s="1">
        <v>360280.9</v>
      </c>
      <c r="AV248" s="1">
        <v>0</v>
      </c>
      <c r="AW248" s="1">
        <v>11139.08</v>
      </c>
      <c r="AX248" s="1">
        <v>8712.1299999999992</v>
      </c>
      <c r="AY248" t="s">
        <v>61</v>
      </c>
      <c r="AZ248" s="1">
        <v>1</v>
      </c>
      <c r="BA248" s="5">
        <v>2848551.25</v>
      </c>
      <c r="BB248" s="5">
        <v>214700</v>
      </c>
      <c r="BC248">
        <f t="shared" si="8"/>
        <v>663031</v>
      </c>
      <c r="BD248">
        <f t="shared" si="9"/>
        <v>3155369</v>
      </c>
    </row>
    <row r="249" spans="1:56">
      <c r="A249" t="s">
        <v>318</v>
      </c>
      <c r="B249" t="s">
        <v>165</v>
      </c>
      <c r="C249" t="s">
        <v>166</v>
      </c>
      <c r="D249" t="s">
        <v>147</v>
      </c>
      <c r="E249" t="s">
        <v>156</v>
      </c>
      <c r="F249" t="s">
        <v>157</v>
      </c>
      <c r="G249" t="s">
        <v>158</v>
      </c>
      <c r="H249" s="1">
        <v>1</v>
      </c>
      <c r="I249" s="1">
        <v>33</v>
      </c>
      <c r="J249" s="1">
        <v>33</v>
      </c>
      <c r="K249" s="1">
        <v>6000</v>
      </c>
      <c r="L249" t="s">
        <v>59</v>
      </c>
      <c r="M249" t="s">
        <v>60</v>
      </c>
      <c r="N249" s="1">
        <v>3927190</v>
      </c>
      <c r="O249" s="1">
        <v>3981530</v>
      </c>
      <c r="P249" s="1">
        <v>6118.36</v>
      </c>
      <c r="Q249" s="1">
        <v>656850</v>
      </c>
      <c r="R249" s="1">
        <v>677950</v>
      </c>
      <c r="S249" s="1">
        <v>990990</v>
      </c>
      <c r="T249" s="1">
        <v>330040</v>
      </c>
      <c r="U249" s="1">
        <v>0</v>
      </c>
      <c r="V249" s="1">
        <v>0</v>
      </c>
      <c r="W249" s="1">
        <v>3260643</v>
      </c>
      <c r="X249" s="1">
        <v>3260643</v>
      </c>
      <c r="Y249" s="1">
        <v>6109.74</v>
      </c>
      <c r="Z249" s="1">
        <v>0</v>
      </c>
      <c r="AA249" s="1">
        <v>0</v>
      </c>
      <c r="AB249" s="1">
        <v>1334800</v>
      </c>
      <c r="AC249" s="1">
        <v>990982.17</v>
      </c>
      <c r="AD249" s="1">
        <v>330040</v>
      </c>
      <c r="AE249" s="1">
        <v>0</v>
      </c>
      <c r="AF249" s="1">
        <v>0</v>
      </c>
      <c r="AG249" s="1">
        <v>0</v>
      </c>
      <c r="AH249" s="1">
        <v>0</v>
      </c>
      <c r="AI249" s="1">
        <v>720887</v>
      </c>
      <c r="AJ249" s="1">
        <v>8.6199999999999992</v>
      </c>
      <c r="AK249" s="1">
        <v>0</v>
      </c>
      <c r="AL249" s="1">
        <v>0</v>
      </c>
      <c r="AM249" s="1">
        <v>0</v>
      </c>
      <c r="AN249" s="1">
        <v>0</v>
      </c>
      <c r="AO249" s="1">
        <v>0</v>
      </c>
      <c r="AP249" s="1">
        <v>0</v>
      </c>
      <c r="AQ249" s="1">
        <v>0</v>
      </c>
      <c r="AR249" s="1">
        <v>3260643</v>
      </c>
      <c r="AS249" s="1">
        <v>6109.74</v>
      </c>
      <c r="AT249" s="1">
        <v>0</v>
      </c>
      <c r="AU249" s="1">
        <v>427487.63</v>
      </c>
      <c r="AV249" s="1">
        <v>0</v>
      </c>
      <c r="AW249" s="1">
        <v>900231.31</v>
      </c>
      <c r="AX249" s="1">
        <v>704091.52</v>
      </c>
      <c r="AY249" t="s">
        <v>61</v>
      </c>
      <c r="AZ249" s="1">
        <v>1</v>
      </c>
      <c r="BA249" s="5">
        <v>2845905.5</v>
      </c>
      <c r="BB249" s="5">
        <v>112442</v>
      </c>
      <c r="BC249">
        <f t="shared" si="8"/>
        <v>720887</v>
      </c>
      <c r="BD249">
        <f t="shared" si="9"/>
        <v>3206303</v>
      </c>
    </row>
    <row r="250" spans="1:56">
      <c r="A250" t="s">
        <v>318</v>
      </c>
      <c r="B250" t="s">
        <v>167</v>
      </c>
      <c r="C250" t="s">
        <v>168</v>
      </c>
      <c r="D250" t="s">
        <v>147</v>
      </c>
      <c r="E250" t="s">
        <v>156</v>
      </c>
      <c r="F250" t="s">
        <v>157</v>
      </c>
      <c r="G250" t="s">
        <v>158</v>
      </c>
      <c r="H250" s="1">
        <v>1</v>
      </c>
      <c r="I250" s="1">
        <v>33</v>
      </c>
      <c r="J250" s="1">
        <v>33</v>
      </c>
      <c r="K250" s="1">
        <v>7000</v>
      </c>
      <c r="L250" t="s">
        <v>59</v>
      </c>
      <c r="M250" t="s">
        <v>60</v>
      </c>
      <c r="N250" s="1">
        <v>4247340</v>
      </c>
      <c r="O250" s="1">
        <v>4345300</v>
      </c>
      <c r="P250" s="1">
        <v>7465.5</v>
      </c>
      <c r="Q250" s="1">
        <v>721500</v>
      </c>
      <c r="R250" s="1">
        <v>744480</v>
      </c>
      <c r="S250" s="1">
        <v>1391170</v>
      </c>
      <c r="T250" s="1">
        <v>0</v>
      </c>
      <c r="U250" s="1">
        <v>0</v>
      </c>
      <c r="V250" s="1">
        <v>0</v>
      </c>
      <c r="W250" s="1">
        <v>3665393</v>
      </c>
      <c r="X250" s="1">
        <v>3665393</v>
      </c>
      <c r="Y250" s="1">
        <v>7099.43</v>
      </c>
      <c r="Z250" s="1">
        <v>0</v>
      </c>
      <c r="AA250" s="1">
        <v>0</v>
      </c>
      <c r="AB250" s="1">
        <v>1465980</v>
      </c>
      <c r="AC250" s="1">
        <v>1391170</v>
      </c>
      <c r="AD250" s="1">
        <v>0</v>
      </c>
      <c r="AE250" s="1">
        <v>0</v>
      </c>
      <c r="AF250" s="1">
        <v>0</v>
      </c>
      <c r="AG250" s="1">
        <v>0</v>
      </c>
      <c r="AH250" s="1">
        <v>0</v>
      </c>
      <c r="AI250" s="1">
        <v>679907</v>
      </c>
      <c r="AJ250" s="1">
        <v>366.07</v>
      </c>
      <c r="AK250" s="1">
        <v>0</v>
      </c>
      <c r="AL250" s="1">
        <v>0</v>
      </c>
      <c r="AM250" s="1">
        <v>0</v>
      </c>
      <c r="AN250" s="1">
        <v>0</v>
      </c>
      <c r="AO250" s="1">
        <v>0</v>
      </c>
      <c r="AP250" s="1">
        <v>0</v>
      </c>
      <c r="AQ250" s="1">
        <v>0</v>
      </c>
      <c r="AR250" s="1">
        <v>3665393</v>
      </c>
      <c r="AS250" s="1">
        <v>7099.43</v>
      </c>
      <c r="AT250" s="1">
        <v>0</v>
      </c>
      <c r="AU250" s="1">
        <v>317824.56</v>
      </c>
      <c r="AV250" s="1">
        <v>0</v>
      </c>
      <c r="AW250" s="1">
        <v>0</v>
      </c>
      <c r="AX250" s="1">
        <v>0</v>
      </c>
      <c r="AY250" t="s">
        <v>61</v>
      </c>
      <c r="AZ250" s="1">
        <v>1</v>
      </c>
      <c r="BA250" s="5">
        <v>3151116.75</v>
      </c>
      <c r="BB250" s="5">
        <v>442225</v>
      </c>
      <c r="BC250">
        <f t="shared" si="8"/>
        <v>679907</v>
      </c>
      <c r="BD250">
        <f t="shared" si="9"/>
        <v>3567433</v>
      </c>
    </row>
    <row r="251" spans="1:56">
      <c r="A251" t="s">
        <v>318</v>
      </c>
      <c r="B251" t="s">
        <v>169</v>
      </c>
      <c r="C251" t="s">
        <v>170</v>
      </c>
      <c r="D251" t="s">
        <v>147</v>
      </c>
      <c r="E251" t="s">
        <v>147</v>
      </c>
      <c r="F251" t="s">
        <v>171</v>
      </c>
      <c r="G251" t="s">
        <v>172</v>
      </c>
      <c r="H251" s="1">
        <v>1</v>
      </c>
      <c r="I251" s="1">
        <v>11</v>
      </c>
      <c r="J251" s="1">
        <v>11</v>
      </c>
      <c r="K251" s="1">
        <v>350</v>
      </c>
      <c r="L251" t="s">
        <v>59</v>
      </c>
      <c r="M251" t="s">
        <v>60</v>
      </c>
      <c r="N251" s="1">
        <v>74741</v>
      </c>
      <c r="O251" s="1">
        <v>78927</v>
      </c>
      <c r="P251" s="1">
        <v>253.6</v>
      </c>
      <c r="Q251" s="1">
        <v>11033</v>
      </c>
      <c r="R251" s="1">
        <v>9443</v>
      </c>
      <c r="S251" s="1">
        <v>12487</v>
      </c>
      <c r="T251" s="1">
        <v>4348</v>
      </c>
      <c r="U251" s="1">
        <v>0</v>
      </c>
      <c r="V251" s="1">
        <v>0</v>
      </c>
      <c r="W251" s="1">
        <v>57584</v>
      </c>
      <c r="X251" s="1">
        <v>57584</v>
      </c>
      <c r="Y251" s="1">
        <v>280</v>
      </c>
      <c r="Z251" s="1">
        <v>0</v>
      </c>
      <c r="AA251" s="1">
        <v>0</v>
      </c>
      <c r="AB251" s="1">
        <v>20476</v>
      </c>
      <c r="AC251" s="1">
        <v>12487</v>
      </c>
      <c r="AD251" s="1">
        <v>4348</v>
      </c>
      <c r="AE251" s="1">
        <v>0</v>
      </c>
      <c r="AF251" s="1">
        <v>0</v>
      </c>
      <c r="AG251" s="1">
        <v>0</v>
      </c>
      <c r="AH251" s="1">
        <v>0</v>
      </c>
      <c r="AI251" s="1">
        <v>21343</v>
      </c>
      <c r="AJ251" s="1">
        <v>9.9700000000000006</v>
      </c>
      <c r="AK251" s="1">
        <v>0</v>
      </c>
      <c r="AL251" s="1">
        <v>0</v>
      </c>
      <c r="AM251" s="1">
        <v>0</v>
      </c>
      <c r="AN251" s="1">
        <v>0</v>
      </c>
      <c r="AO251" s="1">
        <v>0</v>
      </c>
      <c r="AP251" s="1">
        <v>0</v>
      </c>
      <c r="AQ251" s="1">
        <v>0</v>
      </c>
      <c r="AR251" s="1">
        <v>57584</v>
      </c>
      <c r="AS251" s="1">
        <v>243.63</v>
      </c>
      <c r="AT251" s="1">
        <v>0</v>
      </c>
      <c r="AU251" s="1">
        <v>89986.84</v>
      </c>
      <c r="AV251" s="1">
        <v>0</v>
      </c>
      <c r="AW251" s="1">
        <v>38204.550000000003</v>
      </c>
      <c r="AX251" s="1">
        <v>29880.65</v>
      </c>
      <c r="AY251" t="s">
        <v>61</v>
      </c>
      <c r="AZ251" s="1">
        <v>1</v>
      </c>
      <c r="BA251" s="5">
        <v>133000</v>
      </c>
      <c r="BB251" s="5">
        <v>0</v>
      </c>
      <c r="BC251">
        <f t="shared" si="8"/>
        <v>21343</v>
      </c>
      <c r="BD251">
        <f t="shared" si="9"/>
        <v>53398</v>
      </c>
    </row>
    <row r="252" spans="1:56">
      <c r="A252" t="s">
        <v>318</v>
      </c>
      <c r="B252" t="s">
        <v>173</v>
      </c>
      <c r="C252" t="s">
        <v>174</v>
      </c>
      <c r="D252" t="s">
        <v>175</v>
      </c>
      <c r="E252" t="s">
        <v>175</v>
      </c>
      <c r="F252" t="s">
        <v>175</v>
      </c>
      <c r="G252" t="s">
        <v>176</v>
      </c>
      <c r="H252" s="1">
        <v>1</v>
      </c>
      <c r="I252" s="1">
        <v>132</v>
      </c>
      <c r="J252" s="1">
        <v>132</v>
      </c>
      <c r="K252" s="1">
        <v>45000</v>
      </c>
      <c r="L252" t="s">
        <v>59</v>
      </c>
      <c r="M252" t="s">
        <v>60</v>
      </c>
      <c r="N252" s="1">
        <v>23731000</v>
      </c>
      <c r="O252" s="1">
        <v>23781000</v>
      </c>
      <c r="P252" s="1">
        <v>41899.199999999997</v>
      </c>
      <c r="Q252" s="1">
        <v>3921000</v>
      </c>
      <c r="R252" s="1">
        <v>3965000</v>
      </c>
      <c r="S252" s="1">
        <v>6011000</v>
      </c>
      <c r="T252" s="1">
        <v>2070000</v>
      </c>
      <c r="U252" s="1">
        <v>0</v>
      </c>
      <c r="V252" s="1">
        <v>0</v>
      </c>
      <c r="W252" s="1">
        <v>19987061</v>
      </c>
      <c r="X252" s="1">
        <v>19987061</v>
      </c>
      <c r="Y252" s="1">
        <v>41869.599999999999</v>
      </c>
      <c r="Z252" s="1">
        <v>0</v>
      </c>
      <c r="AA252" s="1">
        <v>0</v>
      </c>
      <c r="AB252" s="1">
        <v>6446868</v>
      </c>
      <c r="AC252" s="1">
        <v>5967165</v>
      </c>
      <c r="AD252" s="1">
        <v>2070000</v>
      </c>
      <c r="AE252" s="1">
        <v>1677059</v>
      </c>
      <c r="AF252" s="1">
        <v>0</v>
      </c>
      <c r="AG252" s="1">
        <v>2116880</v>
      </c>
      <c r="AH252" s="1">
        <v>29.6</v>
      </c>
      <c r="AI252" s="1">
        <v>0</v>
      </c>
      <c r="AJ252" s="1">
        <v>0</v>
      </c>
      <c r="AK252" s="1">
        <v>0</v>
      </c>
      <c r="AL252" s="1">
        <v>0</v>
      </c>
      <c r="AM252" s="1">
        <v>0</v>
      </c>
      <c r="AN252" s="1">
        <v>0</v>
      </c>
      <c r="AO252" s="1">
        <v>0</v>
      </c>
      <c r="AP252" s="1">
        <v>0</v>
      </c>
      <c r="AQ252" s="1">
        <v>0</v>
      </c>
      <c r="AR252" s="1">
        <v>19987061</v>
      </c>
      <c r="AS252" s="1">
        <v>41869.599999999999</v>
      </c>
      <c r="AT252" s="1">
        <v>0</v>
      </c>
      <c r="AU252" s="1">
        <v>0</v>
      </c>
      <c r="AV252" s="1">
        <v>0</v>
      </c>
      <c r="AW252" s="1">
        <v>6032363</v>
      </c>
      <c r="AX252" s="1">
        <v>5311515</v>
      </c>
      <c r="AY252" t="s">
        <v>61</v>
      </c>
      <c r="AZ252" s="1">
        <v>1</v>
      </c>
      <c r="BA252" s="5">
        <v>19888060</v>
      </c>
      <c r="BB252" s="5">
        <v>0</v>
      </c>
      <c r="BC252">
        <f t="shared" si="8"/>
        <v>3793939</v>
      </c>
      <c r="BD252">
        <f t="shared" si="9"/>
        <v>19937061</v>
      </c>
    </row>
    <row r="253" spans="1:56">
      <c r="A253" t="s">
        <v>318</v>
      </c>
      <c r="B253" t="s">
        <v>177</v>
      </c>
      <c r="C253" t="s">
        <v>178</v>
      </c>
      <c r="D253" t="s">
        <v>175</v>
      </c>
      <c r="E253" t="s">
        <v>179</v>
      </c>
      <c r="F253" t="s">
        <v>180</v>
      </c>
      <c r="G253" t="s">
        <v>181</v>
      </c>
      <c r="H253" s="1">
        <v>1</v>
      </c>
      <c r="I253" s="1">
        <v>132</v>
      </c>
      <c r="J253" s="1">
        <v>132</v>
      </c>
      <c r="K253" s="1">
        <v>26000</v>
      </c>
      <c r="L253" t="s">
        <v>59</v>
      </c>
      <c r="M253" t="s">
        <v>60</v>
      </c>
      <c r="N253" s="1">
        <v>14757580</v>
      </c>
      <c r="O253" s="1">
        <v>14759580</v>
      </c>
      <c r="P253" s="1">
        <v>24714</v>
      </c>
      <c r="Q253" s="1">
        <v>2440680</v>
      </c>
      <c r="R253" s="1">
        <v>2323370</v>
      </c>
      <c r="S253" s="1">
        <v>4975410</v>
      </c>
      <c r="T253" s="1">
        <v>0</v>
      </c>
      <c r="U253" s="1">
        <v>0</v>
      </c>
      <c r="V253" s="1">
        <v>0</v>
      </c>
      <c r="W253" s="1">
        <v>11574775</v>
      </c>
      <c r="X253" s="1">
        <v>11574775</v>
      </c>
      <c r="Y253" s="1">
        <v>24714</v>
      </c>
      <c r="Z253" s="1">
        <v>0</v>
      </c>
      <c r="AA253" s="1">
        <v>0</v>
      </c>
      <c r="AB253" s="1">
        <v>3455984</v>
      </c>
      <c r="AC253" s="1">
        <v>4879476</v>
      </c>
      <c r="AD253" s="1">
        <v>0</v>
      </c>
      <c r="AE253" s="1">
        <v>3184805</v>
      </c>
      <c r="AF253" s="1">
        <v>0</v>
      </c>
      <c r="AG253" s="1">
        <v>0</v>
      </c>
      <c r="AH253" s="1">
        <v>0</v>
      </c>
      <c r="AI253" s="1">
        <v>0</v>
      </c>
      <c r="AJ253" s="1">
        <v>0</v>
      </c>
      <c r="AK253" s="1">
        <v>0</v>
      </c>
      <c r="AL253" s="1">
        <v>0</v>
      </c>
      <c r="AM253" s="1">
        <v>0</v>
      </c>
      <c r="AN253" s="1">
        <v>0</v>
      </c>
      <c r="AO253" s="1">
        <v>0</v>
      </c>
      <c r="AP253" s="1">
        <v>0</v>
      </c>
      <c r="AQ253" s="1">
        <v>0</v>
      </c>
      <c r="AR253" s="1">
        <v>11574775</v>
      </c>
      <c r="AS253" s="1">
        <v>24714</v>
      </c>
      <c r="AT253" s="1">
        <v>0</v>
      </c>
      <c r="AU253" s="1">
        <v>0</v>
      </c>
      <c r="AV253" s="1">
        <v>0</v>
      </c>
      <c r="AW253" s="1">
        <v>5063840</v>
      </c>
      <c r="AX253" s="1">
        <v>4458727</v>
      </c>
      <c r="AY253" t="s">
        <v>61</v>
      </c>
      <c r="AZ253" s="1">
        <v>1</v>
      </c>
      <c r="BA253" s="5">
        <v>11739150</v>
      </c>
      <c r="BB253" s="5">
        <v>0</v>
      </c>
      <c r="BC253">
        <f t="shared" si="8"/>
        <v>3184805</v>
      </c>
      <c r="BD253">
        <f t="shared" si="9"/>
        <v>11572775</v>
      </c>
    </row>
    <row r="254" spans="1:56">
      <c r="A254" t="s">
        <v>318</v>
      </c>
      <c r="B254" t="s">
        <v>182</v>
      </c>
      <c r="C254" t="s">
        <v>183</v>
      </c>
      <c r="D254" t="s">
        <v>175</v>
      </c>
      <c r="E254" t="s">
        <v>179</v>
      </c>
      <c r="F254" t="s">
        <v>179</v>
      </c>
      <c r="G254" t="s">
        <v>184</v>
      </c>
      <c r="H254" s="1">
        <v>1</v>
      </c>
      <c r="I254" s="1">
        <v>132</v>
      </c>
      <c r="J254" s="1">
        <v>132</v>
      </c>
      <c r="K254" s="1">
        <v>21500</v>
      </c>
      <c r="L254" t="s">
        <v>59</v>
      </c>
      <c r="M254" t="s">
        <v>60</v>
      </c>
      <c r="N254" s="1">
        <v>11691200</v>
      </c>
      <c r="O254" s="1">
        <v>11757700</v>
      </c>
      <c r="P254" s="1">
        <v>19763</v>
      </c>
      <c r="Q254" s="1">
        <v>1994000</v>
      </c>
      <c r="R254" s="1">
        <v>1953100</v>
      </c>
      <c r="S254" s="1">
        <v>2995400</v>
      </c>
      <c r="T254" s="1">
        <v>965900</v>
      </c>
      <c r="U254" s="1">
        <v>0</v>
      </c>
      <c r="V254" s="1">
        <v>0</v>
      </c>
      <c r="W254" s="1">
        <v>10897969</v>
      </c>
      <c r="X254" s="1">
        <v>10897969</v>
      </c>
      <c r="Y254" s="1">
        <v>19763</v>
      </c>
      <c r="Z254" s="1">
        <v>0</v>
      </c>
      <c r="AA254" s="1">
        <v>0</v>
      </c>
      <c r="AB254" s="1">
        <v>3645544</v>
      </c>
      <c r="AC254" s="1">
        <v>2978652</v>
      </c>
      <c r="AD254" s="1">
        <v>965900</v>
      </c>
      <c r="AE254" s="1">
        <v>630191</v>
      </c>
      <c r="AF254" s="1">
        <v>0</v>
      </c>
      <c r="AG254" s="1">
        <v>229540</v>
      </c>
      <c r="AH254" s="1">
        <v>0</v>
      </c>
      <c r="AI254" s="1">
        <v>0</v>
      </c>
      <c r="AJ254" s="1">
        <v>0</v>
      </c>
      <c r="AK254" s="1">
        <v>0</v>
      </c>
      <c r="AL254" s="1">
        <v>0</v>
      </c>
      <c r="AM254" s="1">
        <v>0</v>
      </c>
      <c r="AN254" s="1">
        <v>0</v>
      </c>
      <c r="AO254" s="1">
        <v>0</v>
      </c>
      <c r="AP254" s="1">
        <v>0</v>
      </c>
      <c r="AQ254" s="1">
        <v>0</v>
      </c>
      <c r="AR254" s="1">
        <v>10897969</v>
      </c>
      <c r="AS254" s="1">
        <v>19763</v>
      </c>
      <c r="AT254" s="1">
        <v>0</v>
      </c>
      <c r="AU254" s="1">
        <v>0</v>
      </c>
      <c r="AV254" s="1">
        <v>0</v>
      </c>
      <c r="AW254" s="1">
        <v>1366972</v>
      </c>
      <c r="AX254" s="1">
        <v>1203623</v>
      </c>
      <c r="AY254" t="s">
        <v>61</v>
      </c>
      <c r="AZ254" s="1">
        <v>1</v>
      </c>
      <c r="BA254" s="5">
        <v>9387425</v>
      </c>
      <c r="BB254" s="5">
        <v>0</v>
      </c>
      <c r="BC254">
        <f t="shared" si="8"/>
        <v>859731</v>
      </c>
      <c r="BD254">
        <f t="shared" si="9"/>
        <v>10831469</v>
      </c>
    </row>
    <row r="255" spans="1:56">
      <c r="A255" t="s">
        <v>318</v>
      </c>
      <c r="B255" t="s">
        <v>185</v>
      </c>
      <c r="C255" t="s">
        <v>186</v>
      </c>
      <c r="D255" t="s">
        <v>175</v>
      </c>
      <c r="E255" t="s">
        <v>179</v>
      </c>
      <c r="F255" t="s">
        <v>179</v>
      </c>
      <c r="G255" t="s">
        <v>184</v>
      </c>
      <c r="H255" s="1">
        <v>1</v>
      </c>
      <c r="I255" s="1">
        <v>132</v>
      </c>
      <c r="J255" s="1">
        <v>132</v>
      </c>
      <c r="K255" s="1">
        <v>32000</v>
      </c>
      <c r="L255" t="s">
        <v>59</v>
      </c>
      <c r="M255" t="s">
        <v>60</v>
      </c>
      <c r="N255" s="1">
        <v>19782010</v>
      </c>
      <c r="O255" s="1">
        <v>19799720</v>
      </c>
      <c r="P255" s="1">
        <v>30978</v>
      </c>
      <c r="Q255" s="1">
        <v>3295540</v>
      </c>
      <c r="R255" s="1">
        <v>3350560</v>
      </c>
      <c r="S255" s="1">
        <v>6882470</v>
      </c>
      <c r="T255" s="1">
        <v>0</v>
      </c>
      <c r="U255" s="1">
        <v>0</v>
      </c>
      <c r="V255" s="1">
        <v>0</v>
      </c>
      <c r="W255" s="1">
        <v>18475789</v>
      </c>
      <c r="X255" s="1">
        <v>18475789</v>
      </c>
      <c r="Y255" s="1">
        <v>30978</v>
      </c>
      <c r="Z255" s="1">
        <v>0</v>
      </c>
      <c r="AA255" s="1">
        <v>0</v>
      </c>
      <c r="AB255" s="1">
        <v>6141523</v>
      </c>
      <c r="AC255" s="1">
        <v>6836050</v>
      </c>
      <c r="AD255" s="1">
        <v>0</v>
      </c>
      <c r="AE255" s="1">
        <v>1323931</v>
      </c>
      <c r="AF255" s="1">
        <v>0</v>
      </c>
      <c r="AG255" s="1">
        <v>0</v>
      </c>
      <c r="AH255" s="1">
        <v>0</v>
      </c>
      <c r="AI255" s="1">
        <v>0</v>
      </c>
      <c r="AJ255" s="1">
        <v>0</v>
      </c>
      <c r="AK255" s="1">
        <v>0</v>
      </c>
      <c r="AL255" s="1">
        <v>0</v>
      </c>
      <c r="AM255" s="1">
        <v>0</v>
      </c>
      <c r="AN255" s="1">
        <v>0</v>
      </c>
      <c r="AO255" s="1">
        <v>0</v>
      </c>
      <c r="AP255" s="1">
        <v>0</v>
      </c>
      <c r="AQ255" s="1">
        <v>0</v>
      </c>
      <c r="AR255" s="1">
        <v>18475789</v>
      </c>
      <c r="AS255" s="1">
        <v>30978</v>
      </c>
      <c r="AT255" s="1">
        <v>0</v>
      </c>
      <c r="AU255" s="1">
        <v>0</v>
      </c>
      <c r="AV255" s="1">
        <v>0</v>
      </c>
      <c r="AW255" s="1">
        <v>2105050</v>
      </c>
      <c r="AX255" s="1">
        <v>1853503</v>
      </c>
      <c r="AY255" t="s">
        <v>61</v>
      </c>
      <c r="AZ255" s="1">
        <v>1</v>
      </c>
      <c r="BA255" s="5">
        <v>14714550</v>
      </c>
      <c r="BB255" s="5">
        <v>0</v>
      </c>
      <c r="BC255">
        <f t="shared" si="8"/>
        <v>1323931</v>
      </c>
      <c r="BD255">
        <f t="shared" si="9"/>
        <v>18458079</v>
      </c>
    </row>
    <row r="256" spans="1:56">
      <c r="A256" t="s">
        <v>318</v>
      </c>
      <c r="B256" t="s">
        <v>187</v>
      </c>
      <c r="C256" t="s">
        <v>188</v>
      </c>
      <c r="D256" t="s">
        <v>189</v>
      </c>
      <c r="E256" t="s">
        <v>190</v>
      </c>
      <c r="F256" t="s">
        <v>191</v>
      </c>
      <c r="G256" t="s">
        <v>192</v>
      </c>
      <c r="H256" s="1">
        <v>1</v>
      </c>
      <c r="I256" s="1">
        <v>33</v>
      </c>
      <c r="J256" s="1">
        <v>33</v>
      </c>
      <c r="K256" s="1">
        <v>5300</v>
      </c>
      <c r="L256" t="s">
        <v>59</v>
      </c>
      <c r="M256" t="s">
        <v>60</v>
      </c>
      <c r="N256" s="1">
        <v>3528770</v>
      </c>
      <c r="O256" s="1">
        <v>3537040</v>
      </c>
      <c r="P256" s="1">
        <v>5643</v>
      </c>
      <c r="Q256" s="1">
        <v>564190</v>
      </c>
      <c r="R256" s="1">
        <v>602970</v>
      </c>
      <c r="S256" s="1">
        <v>1167760</v>
      </c>
      <c r="T256" s="1">
        <v>0</v>
      </c>
      <c r="U256" s="1">
        <v>0</v>
      </c>
      <c r="V256" s="1">
        <v>0</v>
      </c>
      <c r="W256" s="1">
        <v>3095462</v>
      </c>
      <c r="X256" s="1">
        <v>3095462</v>
      </c>
      <c r="Y256" s="1">
        <v>5542.5</v>
      </c>
      <c r="Z256" s="1">
        <v>0</v>
      </c>
      <c r="AA256" s="1">
        <v>0</v>
      </c>
      <c r="AB256" s="1">
        <v>1167160</v>
      </c>
      <c r="AC256" s="1">
        <v>1167756.77</v>
      </c>
      <c r="AD256" s="1">
        <v>0</v>
      </c>
      <c r="AE256" s="1">
        <v>0</v>
      </c>
      <c r="AF256" s="1">
        <v>0</v>
      </c>
      <c r="AG256" s="1">
        <v>0</v>
      </c>
      <c r="AH256" s="1">
        <v>0</v>
      </c>
      <c r="AI256" s="1">
        <v>441578</v>
      </c>
      <c r="AJ256" s="1">
        <v>100.5</v>
      </c>
      <c r="AK256" s="1">
        <v>0</v>
      </c>
      <c r="AL256" s="1">
        <v>0</v>
      </c>
      <c r="AM256" s="1">
        <v>0</v>
      </c>
      <c r="AN256" s="1">
        <v>0</v>
      </c>
      <c r="AO256" s="1">
        <v>0</v>
      </c>
      <c r="AP256" s="1">
        <v>0</v>
      </c>
      <c r="AQ256" s="1">
        <v>0</v>
      </c>
      <c r="AR256" s="1">
        <v>3095462</v>
      </c>
      <c r="AS256" s="1">
        <v>5542.5</v>
      </c>
      <c r="AT256" s="1">
        <v>0</v>
      </c>
      <c r="AU256" s="1">
        <v>267781.38</v>
      </c>
      <c r="AV256" s="1">
        <v>0</v>
      </c>
      <c r="AW256" s="1">
        <v>596063.84</v>
      </c>
      <c r="AX256" s="1">
        <v>466195.18</v>
      </c>
      <c r="AY256" t="s">
        <v>61</v>
      </c>
      <c r="AZ256" s="1">
        <v>1</v>
      </c>
      <c r="BA256" s="5">
        <v>2469762.5</v>
      </c>
      <c r="BB256" s="5">
        <v>325850</v>
      </c>
      <c r="BC256">
        <f t="shared" si="8"/>
        <v>441578</v>
      </c>
      <c r="BD256">
        <f t="shared" si="9"/>
        <v>3087192</v>
      </c>
    </row>
    <row r="257" spans="1:56">
      <c r="A257" t="s">
        <v>318</v>
      </c>
      <c r="B257" t="s">
        <v>193</v>
      </c>
      <c r="C257" t="s">
        <v>194</v>
      </c>
      <c r="D257" t="s">
        <v>189</v>
      </c>
      <c r="E257" t="s">
        <v>190</v>
      </c>
      <c r="F257" t="s">
        <v>191</v>
      </c>
      <c r="G257" t="s">
        <v>192</v>
      </c>
      <c r="H257" s="1">
        <v>1</v>
      </c>
      <c r="I257" s="1">
        <v>33</v>
      </c>
      <c r="J257" s="1">
        <v>33</v>
      </c>
      <c r="K257" s="1">
        <v>1515</v>
      </c>
      <c r="L257" t="s">
        <v>59</v>
      </c>
      <c r="M257" t="s">
        <v>60</v>
      </c>
      <c r="N257" s="1">
        <v>386180</v>
      </c>
      <c r="O257" s="1">
        <v>397490</v>
      </c>
      <c r="P257" s="1">
        <v>1018</v>
      </c>
      <c r="Q257" s="1">
        <v>61580</v>
      </c>
      <c r="R257" s="1">
        <v>71670</v>
      </c>
      <c r="S257" s="1">
        <v>143230</v>
      </c>
      <c r="T257" s="1">
        <v>0</v>
      </c>
      <c r="U257" s="1">
        <v>0</v>
      </c>
      <c r="V257" s="1">
        <v>0</v>
      </c>
      <c r="W257" s="1">
        <v>301207</v>
      </c>
      <c r="X257" s="1">
        <v>301207</v>
      </c>
      <c r="Y257" s="1">
        <v>1212</v>
      </c>
      <c r="Z257" s="1">
        <v>0</v>
      </c>
      <c r="AA257" s="1">
        <v>0</v>
      </c>
      <c r="AB257" s="1">
        <v>133250</v>
      </c>
      <c r="AC257" s="1">
        <v>143230</v>
      </c>
      <c r="AD257" s="1">
        <v>0</v>
      </c>
      <c r="AE257" s="1">
        <v>0</v>
      </c>
      <c r="AF257" s="1">
        <v>0</v>
      </c>
      <c r="AG257" s="1">
        <v>0</v>
      </c>
      <c r="AH257" s="1">
        <v>0</v>
      </c>
      <c r="AI257" s="1">
        <v>95903</v>
      </c>
      <c r="AJ257" s="1">
        <v>22</v>
      </c>
      <c r="AK257" s="1">
        <v>0</v>
      </c>
      <c r="AL257" s="1">
        <v>0</v>
      </c>
      <c r="AM257" s="1">
        <v>0</v>
      </c>
      <c r="AN257" s="1">
        <v>0</v>
      </c>
      <c r="AO257" s="1">
        <v>380</v>
      </c>
      <c r="AP257" s="1">
        <v>380</v>
      </c>
      <c r="AQ257" s="1">
        <v>0</v>
      </c>
      <c r="AR257" s="1">
        <v>301207</v>
      </c>
      <c r="AS257" s="1">
        <v>996</v>
      </c>
      <c r="AT257" s="1">
        <v>0</v>
      </c>
      <c r="AU257" s="1">
        <v>102157.89</v>
      </c>
      <c r="AV257" s="1">
        <v>0</v>
      </c>
      <c r="AW257" s="1">
        <v>0</v>
      </c>
      <c r="AX257" s="1">
        <v>0</v>
      </c>
      <c r="AY257" t="s">
        <v>61</v>
      </c>
      <c r="AZ257" s="1">
        <v>1</v>
      </c>
      <c r="BA257" s="5">
        <v>575700</v>
      </c>
      <c r="BB257" s="5">
        <v>0</v>
      </c>
      <c r="BC257">
        <f t="shared" si="8"/>
        <v>95903</v>
      </c>
      <c r="BD257">
        <f t="shared" si="9"/>
        <v>290277</v>
      </c>
    </row>
    <row r="258" spans="1:56">
      <c r="A258" t="s">
        <v>318</v>
      </c>
      <c r="B258" t="s">
        <v>307</v>
      </c>
      <c r="C258" t="s">
        <v>308</v>
      </c>
      <c r="D258" t="s">
        <v>197</v>
      </c>
      <c r="E258" t="s">
        <v>202</v>
      </c>
      <c r="F258" t="s">
        <v>202</v>
      </c>
      <c r="G258" t="s">
        <v>211</v>
      </c>
      <c r="H258" s="1">
        <v>1</v>
      </c>
      <c r="I258" s="1">
        <v>33</v>
      </c>
      <c r="J258" s="1">
        <v>33</v>
      </c>
      <c r="K258" s="1">
        <v>9990</v>
      </c>
      <c r="L258" t="s">
        <v>59</v>
      </c>
      <c r="M258" t="s">
        <v>60</v>
      </c>
      <c r="N258" s="1">
        <v>5733500</v>
      </c>
      <c r="O258" s="1">
        <v>5744240</v>
      </c>
      <c r="P258" s="1">
        <v>9870</v>
      </c>
      <c r="Q258" s="1">
        <v>975780</v>
      </c>
      <c r="R258" s="1">
        <v>938160</v>
      </c>
      <c r="S258" s="1">
        <v>1963780</v>
      </c>
      <c r="T258" s="1">
        <v>0</v>
      </c>
      <c r="U258" s="1">
        <v>0</v>
      </c>
      <c r="V258" s="1">
        <v>0</v>
      </c>
      <c r="W258" s="1">
        <v>4855838</v>
      </c>
      <c r="X258" s="1">
        <v>4855838</v>
      </c>
      <c r="Y258" s="1">
        <v>9870</v>
      </c>
      <c r="Z258" s="1">
        <v>0</v>
      </c>
      <c r="AA258" s="1">
        <v>0</v>
      </c>
      <c r="AB258" s="1">
        <v>1529317</v>
      </c>
      <c r="AC258" s="1">
        <v>1963780</v>
      </c>
      <c r="AD258" s="1">
        <v>0</v>
      </c>
      <c r="AE258" s="1">
        <v>888402</v>
      </c>
      <c r="AF258" s="1">
        <v>0</v>
      </c>
      <c r="AG258" s="1">
        <v>0</v>
      </c>
      <c r="AH258" s="1">
        <v>0</v>
      </c>
      <c r="AI258" s="1">
        <v>0</v>
      </c>
      <c r="AJ258" s="1">
        <v>0</v>
      </c>
      <c r="AK258" s="1">
        <v>0</v>
      </c>
      <c r="AL258" s="1">
        <v>0</v>
      </c>
      <c r="AM258" s="1">
        <v>0</v>
      </c>
      <c r="AN258" s="1">
        <v>0</v>
      </c>
      <c r="AO258" s="1">
        <v>0</v>
      </c>
      <c r="AP258" s="1">
        <v>0</v>
      </c>
      <c r="AQ258" s="1">
        <v>0</v>
      </c>
      <c r="AR258" s="1">
        <v>4855838</v>
      </c>
      <c r="AS258" s="1">
        <v>9870</v>
      </c>
      <c r="AT258" s="1">
        <v>0</v>
      </c>
      <c r="AU258" s="1">
        <v>204315.79</v>
      </c>
      <c r="AV258" s="1">
        <v>0</v>
      </c>
      <c r="AW258" s="1">
        <v>1590240</v>
      </c>
      <c r="AX258" s="1">
        <v>1243763</v>
      </c>
      <c r="AY258" t="s">
        <v>61</v>
      </c>
      <c r="AZ258" s="1">
        <v>1</v>
      </c>
      <c r="BA258" s="5">
        <v>4688250</v>
      </c>
      <c r="BB258" s="5">
        <v>0</v>
      </c>
      <c r="BC258">
        <f t="shared" si="8"/>
        <v>888402</v>
      </c>
      <c r="BD258">
        <f t="shared" si="9"/>
        <v>4845098</v>
      </c>
    </row>
    <row r="259" spans="1:56">
      <c r="A259" t="s">
        <v>318</v>
      </c>
      <c r="B259" t="s">
        <v>200</v>
      </c>
      <c r="C259" t="s">
        <v>201</v>
      </c>
      <c r="D259" t="s">
        <v>197</v>
      </c>
      <c r="E259" t="s">
        <v>202</v>
      </c>
      <c r="F259" t="s">
        <v>203</v>
      </c>
      <c r="G259" t="s">
        <v>203</v>
      </c>
      <c r="H259" s="1">
        <v>1</v>
      </c>
      <c r="I259" s="1">
        <v>132</v>
      </c>
      <c r="J259" s="1">
        <v>132</v>
      </c>
      <c r="K259" s="1">
        <v>11500</v>
      </c>
      <c r="L259" t="s">
        <v>59</v>
      </c>
      <c r="M259" t="s">
        <v>60</v>
      </c>
      <c r="N259" s="1">
        <v>5214780</v>
      </c>
      <c r="O259" s="1">
        <v>5248455</v>
      </c>
      <c r="P259" s="1">
        <v>10782</v>
      </c>
      <c r="Q259" s="1">
        <v>846210</v>
      </c>
      <c r="R259" s="1">
        <v>879540</v>
      </c>
      <c r="S259" s="1">
        <v>1825980</v>
      </c>
      <c r="T259" s="1">
        <v>0</v>
      </c>
      <c r="U259" s="1">
        <v>0</v>
      </c>
      <c r="V259" s="1">
        <v>0</v>
      </c>
      <c r="W259" s="1">
        <v>3688920</v>
      </c>
      <c r="X259" s="1">
        <v>3688920</v>
      </c>
      <c r="Y259" s="1">
        <v>10782</v>
      </c>
      <c r="Z259" s="1">
        <v>0</v>
      </c>
      <c r="AA259" s="1">
        <v>0</v>
      </c>
      <c r="AB259" s="1">
        <v>1120132</v>
      </c>
      <c r="AC259" s="1">
        <v>1793321</v>
      </c>
      <c r="AD259" s="1">
        <v>0</v>
      </c>
      <c r="AE259" s="1">
        <v>589748</v>
      </c>
      <c r="AF259" s="1">
        <v>0</v>
      </c>
      <c r="AG259" s="1">
        <v>969787</v>
      </c>
      <c r="AH259" s="1">
        <v>0</v>
      </c>
      <c r="AI259" s="1">
        <v>0</v>
      </c>
      <c r="AJ259" s="1">
        <v>0</v>
      </c>
      <c r="AK259" s="1">
        <v>0</v>
      </c>
      <c r="AL259" s="1">
        <v>0</v>
      </c>
      <c r="AM259" s="1">
        <v>0</v>
      </c>
      <c r="AN259" s="1">
        <v>0</v>
      </c>
      <c r="AO259" s="1">
        <v>0</v>
      </c>
      <c r="AP259" s="1">
        <v>0</v>
      </c>
      <c r="AQ259" s="1">
        <v>0</v>
      </c>
      <c r="AR259" s="1">
        <v>3688920</v>
      </c>
      <c r="AS259" s="1">
        <v>10782</v>
      </c>
      <c r="AT259" s="1">
        <v>0</v>
      </c>
      <c r="AU259" s="1">
        <v>0</v>
      </c>
      <c r="AV259" s="1">
        <v>0</v>
      </c>
      <c r="AW259" s="1">
        <v>2479661</v>
      </c>
      <c r="AX259" s="1">
        <v>2183349</v>
      </c>
      <c r="AY259" t="s">
        <v>61</v>
      </c>
      <c r="AZ259" s="1">
        <v>1</v>
      </c>
      <c r="BA259" s="5">
        <v>5121450</v>
      </c>
      <c r="BB259" s="5">
        <v>0</v>
      </c>
      <c r="BC259">
        <f t="shared" si="8"/>
        <v>1559535</v>
      </c>
      <c r="BD259">
        <f t="shared" si="9"/>
        <v>3655245</v>
      </c>
    </row>
    <row r="260" spans="1:56">
      <c r="A260" t="s">
        <v>318</v>
      </c>
      <c r="B260" t="s">
        <v>319</v>
      </c>
      <c r="C260" t="s">
        <v>320</v>
      </c>
      <c r="D260" t="s">
        <v>197</v>
      </c>
      <c r="E260" t="s">
        <v>202</v>
      </c>
      <c r="F260" t="s">
        <v>203</v>
      </c>
      <c r="G260" t="s">
        <v>203</v>
      </c>
      <c r="H260" s="1">
        <v>1</v>
      </c>
      <c r="I260" s="1">
        <v>132</v>
      </c>
      <c r="J260" s="1">
        <v>132</v>
      </c>
      <c r="K260" s="1">
        <v>16500</v>
      </c>
      <c r="L260" t="s">
        <v>59</v>
      </c>
      <c r="M260" t="s">
        <v>60</v>
      </c>
      <c r="N260" s="1">
        <v>7493834</v>
      </c>
      <c r="O260" s="1">
        <v>7499313</v>
      </c>
      <c r="P260" s="1">
        <v>15084</v>
      </c>
      <c r="Q260" s="1">
        <v>1046247</v>
      </c>
      <c r="R260" s="1">
        <v>1101443</v>
      </c>
      <c r="S260" s="1">
        <v>2706311</v>
      </c>
      <c r="T260" s="1">
        <v>0</v>
      </c>
      <c r="U260" s="1">
        <v>0</v>
      </c>
      <c r="V260" s="1">
        <v>0</v>
      </c>
      <c r="W260" s="1">
        <v>7413335</v>
      </c>
      <c r="X260" s="1">
        <v>7413335</v>
      </c>
      <c r="Y260" s="1">
        <v>15084</v>
      </c>
      <c r="Z260" s="1">
        <v>0</v>
      </c>
      <c r="AA260" s="1">
        <v>0</v>
      </c>
      <c r="AB260" s="1">
        <v>2123747</v>
      </c>
      <c r="AC260" s="1">
        <v>2706311</v>
      </c>
      <c r="AD260" s="1">
        <v>0</v>
      </c>
      <c r="AE260" s="1">
        <v>85978</v>
      </c>
      <c r="AF260" s="1">
        <v>0</v>
      </c>
      <c r="AG260" s="1">
        <v>0</v>
      </c>
      <c r="AH260" s="1">
        <v>0</v>
      </c>
      <c r="AI260" s="1">
        <v>0</v>
      </c>
      <c r="AJ260" s="1">
        <v>0</v>
      </c>
      <c r="AK260" s="1">
        <v>0</v>
      </c>
      <c r="AL260" s="1">
        <v>0</v>
      </c>
      <c r="AM260" s="1">
        <v>0</v>
      </c>
      <c r="AN260" s="1">
        <v>0</v>
      </c>
      <c r="AO260" s="1">
        <v>0</v>
      </c>
      <c r="AP260" s="1">
        <v>0</v>
      </c>
      <c r="AQ260" s="1">
        <v>0</v>
      </c>
      <c r="AR260" s="1">
        <v>7413335</v>
      </c>
      <c r="AS260" s="1">
        <v>15084</v>
      </c>
      <c r="AT260" s="1">
        <v>0</v>
      </c>
      <c r="AU260" s="1">
        <v>0</v>
      </c>
      <c r="AV260" s="1">
        <v>0</v>
      </c>
      <c r="AW260" s="1">
        <v>136705</v>
      </c>
      <c r="AX260" s="1">
        <v>120369</v>
      </c>
      <c r="AY260" t="s">
        <v>61</v>
      </c>
      <c r="AZ260" s="1">
        <v>1</v>
      </c>
      <c r="BA260" s="5">
        <v>7164900</v>
      </c>
      <c r="BB260" s="5">
        <v>0</v>
      </c>
      <c r="BC260">
        <f t="shared" si="8"/>
        <v>85978</v>
      </c>
      <c r="BD260">
        <f t="shared" si="9"/>
        <v>7407856</v>
      </c>
    </row>
    <row r="261" spans="1:56">
      <c r="A261" t="s">
        <v>318</v>
      </c>
      <c r="B261" t="s">
        <v>314</v>
      </c>
      <c r="C261" t="s">
        <v>315</v>
      </c>
      <c r="D261" t="s">
        <v>197</v>
      </c>
      <c r="E261" t="s">
        <v>202</v>
      </c>
      <c r="F261" t="s">
        <v>203</v>
      </c>
      <c r="G261" t="s">
        <v>203</v>
      </c>
      <c r="H261" s="1">
        <v>1</v>
      </c>
      <c r="I261" s="1">
        <v>33</v>
      </c>
      <c r="J261" s="1">
        <v>33</v>
      </c>
      <c r="K261" s="1">
        <v>4250</v>
      </c>
      <c r="L261" t="s">
        <v>59</v>
      </c>
      <c r="M261" t="s">
        <v>60</v>
      </c>
      <c r="N261" s="1">
        <v>2050500</v>
      </c>
      <c r="O261" s="1">
        <v>2101600</v>
      </c>
      <c r="P261" s="1">
        <v>3762.2</v>
      </c>
      <c r="Q261" s="1">
        <v>357700</v>
      </c>
      <c r="R261" s="1">
        <v>356700</v>
      </c>
      <c r="S261" s="1">
        <v>449100</v>
      </c>
      <c r="T261" s="1">
        <v>154600</v>
      </c>
      <c r="U261" s="1">
        <v>0</v>
      </c>
      <c r="V261" s="1">
        <v>0</v>
      </c>
      <c r="W261" s="1">
        <v>2097930</v>
      </c>
      <c r="X261" s="1">
        <v>2097930</v>
      </c>
      <c r="Y261" s="1">
        <v>3758.94</v>
      </c>
      <c r="Z261" s="1">
        <v>0</v>
      </c>
      <c r="AA261" s="1">
        <v>0</v>
      </c>
      <c r="AB261" s="1">
        <v>714400</v>
      </c>
      <c r="AC261" s="1">
        <v>449100</v>
      </c>
      <c r="AD261" s="1">
        <v>154600</v>
      </c>
      <c r="AE261" s="1">
        <v>0</v>
      </c>
      <c r="AF261" s="1">
        <v>0</v>
      </c>
      <c r="AG261" s="1">
        <v>0</v>
      </c>
      <c r="AH261" s="1">
        <v>0</v>
      </c>
      <c r="AI261" s="1">
        <v>3670</v>
      </c>
      <c r="AJ261" s="1">
        <v>3.26</v>
      </c>
      <c r="AK261" s="1">
        <v>0</v>
      </c>
      <c r="AL261" s="1">
        <v>0</v>
      </c>
      <c r="AM261" s="1">
        <v>0</v>
      </c>
      <c r="AN261" s="1">
        <v>0</v>
      </c>
      <c r="AO261" s="1">
        <v>0</v>
      </c>
      <c r="AP261" s="1">
        <v>0</v>
      </c>
      <c r="AQ261" s="1">
        <v>0</v>
      </c>
      <c r="AR261" s="1">
        <v>2097930</v>
      </c>
      <c r="AS261" s="1">
        <v>3758.94</v>
      </c>
      <c r="AT261" s="1">
        <v>0</v>
      </c>
      <c r="AU261" s="1">
        <v>81726.320000000007</v>
      </c>
      <c r="AV261" s="1">
        <v>0</v>
      </c>
      <c r="AW261" s="1">
        <v>6569.85</v>
      </c>
      <c r="AX261" s="1">
        <v>5138.43</v>
      </c>
      <c r="AY261" t="s">
        <v>61</v>
      </c>
      <c r="AZ261" s="1">
        <v>1</v>
      </c>
      <c r="BA261" s="5">
        <v>1785496.5</v>
      </c>
      <c r="BB261" s="5">
        <v>0</v>
      </c>
      <c r="BC261">
        <f t="shared" si="8"/>
        <v>3670</v>
      </c>
      <c r="BD261">
        <f t="shared" si="9"/>
        <v>2046830</v>
      </c>
    </row>
    <row r="262" spans="1:56">
      <c r="A262" t="s">
        <v>318</v>
      </c>
      <c r="B262" t="s">
        <v>204</v>
      </c>
      <c r="C262" t="s">
        <v>205</v>
      </c>
      <c r="D262" t="s">
        <v>197</v>
      </c>
      <c r="E262" t="s">
        <v>202</v>
      </c>
      <c r="F262" t="s">
        <v>203</v>
      </c>
      <c r="G262" t="s">
        <v>206</v>
      </c>
      <c r="H262" s="1">
        <v>1</v>
      </c>
      <c r="I262" s="1">
        <v>33</v>
      </c>
      <c r="J262" s="1">
        <v>33</v>
      </c>
      <c r="K262" s="1">
        <v>3700</v>
      </c>
      <c r="L262" t="s">
        <v>59</v>
      </c>
      <c r="M262" t="s">
        <v>60</v>
      </c>
      <c r="N262" s="1">
        <v>1809260</v>
      </c>
      <c r="O262" s="1">
        <v>1814230</v>
      </c>
      <c r="P262" s="1">
        <v>3367.64</v>
      </c>
      <c r="Q262" s="1">
        <v>309230</v>
      </c>
      <c r="R262" s="1">
        <v>345570</v>
      </c>
      <c r="S262" s="1">
        <v>485610</v>
      </c>
      <c r="T262" s="1">
        <v>169020</v>
      </c>
      <c r="U262" s="1">
        <v>0</v>
      </c>
      <c r="V262" s="1">
        <v>0</v>
      </c>
      <c r="W262" s="1">
        <v>1628748</v>
      </c>
      <c r="X262" s="1">
        <v>1628748</v>
      </c>
      <c r="Y262" s="1">
        <v>3364.13</v>
      </c>
      <c r="Z262" s="1">
        <v>0</v>
      </c>
      <c r="AA262" s="1">
        <v>0</v>
      </c>
      <c r="AB262" s="1">
        <v>654800</v>
      </c>
      <c r="AC262" s="1">
        <v>485610</v>
      </c>
      <c r="AD262" s="1">
        <v>169020</v>
      </c>
      <c r="AE262" s="1">
        <v>0</v>
      </c>
      <c r="AF262" s="1">
        <v>0</v>
      </c>
      <c r="AG262" s="1">
        <v>0</v>
      </c>
      <c r="AH262" s="1">
        <v>0</v>
      </c>
      <c r="AI262" s="1">
        <v>185482</v>
      </c>
      <c r="AJ262" s="1">
        <v>3.51</v>
      </c>
      <c r="AK262" s="1">
        <v>0</v>
      </c>
      <c r="AL262" s="1">
        <v>0</v>
      </c>
      <c r="AM262" s="1">
        <v>0</v>
      </c>
      <c r="AN262" s="1">
        <v>0</v>
      </c>
      <c r="AO262" s="1">
        <v>0</v>
      </c>
      <c r="AP262" s="1">
        <v>0</v>
      </c>
      <c r="AQ262" s="1">
        <v>0</v>
      </c>
      <c r="AR262" s="1">
        <v>1628748</v>
      </c>
      <c r="AS262" s="1">
        <v>3364.13</v>
      </c>
      <c r="AT262" s="1">
        <v>0</v>
      </c>
      <c r="AU262" s="1">
        <v>112237.49</v>
      </c>
      <c r="AV262" s="1">
        <v>0</v>
      </c>
      <c r="AW262" s="1">
        <v>332012.06</v>
      </c>
      <c r="AX262" s="1">
        <v>259674.23999999999</v>
      </c>
      <c r="AY262" t="s">
        <v>61</v>
      </c>
      <c r="AZ262" s="1">
        <v>1</v>
      </c>
      <c r="BA262" s="5">
        <v>1597961.75</v>
      </c>
      <c r="BB262" s="5">
        <v>0</v>
      </c>
      <c r="BC262">
        <f t="shared" si="8"/>
        <v>185482</v>
      </c>
      <c r="BD262">
        <f t="shared" si="9"/>
        <v>1623778</v>
      </c>
    </row>
    <row r="263" spans="1:56">
      <c r="A263" t="s">
        <v>318</v>
      </c>
      <c r="B263" t="s">
        <v>207</v>
      </c>
      <c r="C263" t="s">
        <v>208</v>
      </c>
      <c r="D263" t="s">
        <v>197</v>
      </c>
      <c r="E263" t="s">
        <v>202</v>
      </c>
      <c r="F263" t="s">
        <v>203</v>
      </c>
      <c r="G263" t="s">
        <v>203</v>
      </c>
      <c r="H263" s="1">
        <v>1</v>
      </c>
      <c r="I263" s="1">
        <v>33</v>
      </c>
      <c r="J263" s="1">
        <v>33</v>
      </c>
      <c r="K263" s="1">
        <v>2200</v>
      </c>
      <c r="L263" t="s">
        <v>59</v>
      </c>
      <c r="M263" t="s">
        <v>60</v>
      </c>
      <c r="N263" s="1">
        <v>660830</v>
      </c>
      <c r="O263" s="1">
        <v>673230</v>
      </c>
      <c r="P263" s="1">
        <v>1948.5</v>
      </c>
      <c r="Q263" s="1">
        <v>117865</v>
      </c>
      <c r="R263" s="1">
        <v>105885</v>
      </c>
      <c r="S263" s="1">
        <v>192465</v>
      </c>
      <c r="T263" s="1">
        <v>0</v>
      </c>
      <c r="U263" s="1">
        <v>0</v>
      </c>
      <c r="V263" s="1">
        <v>0</v>
      </c>
      <c r="W263" s="1">
        <v>565560</v>
      </c>
      <c r="X263" s="1">
        <v>565560</v>
      </c>
      <c r="Y263" s="1">
        <v>1760</v>
      </c>
      <c r="Z263" s="1">
        <v>0</v>
      </c>
      <c r="AA263" s="1">
        <v>0</v>
      </c>
      <c r="AB263" s="1">
        <v>223750</v>
      </c>
      <c r="AC263" s="1">
        <v>192465</v>
      </c>
      <c r="AD263" s="1">
        <v>0</v>
      </c>
      <c r="AE263" s="1">
        <v>0</v>
      </c>
      <c r="AF263" s="1">
        <v>0</v>
      </c>
      <c r="AG263" s="1">
        <v>0</v>
      </c>
      <c r="AH263" s="1">
        <v>0</v>
      </c>
      <c r="AI263" s="1">
        <v>107670</v>
      </c>
      <c r="AJ263" s="1">
        <v>265.38</v>
      </c>
      <c r="AK263" s="1">
        <v>0</v>
      </c>
      <c r="AL263" s="1">
        <v>0</v>
      </c>
      <c r="AM263" s="1">
        <v>0</v>
      </c>
      <c r="AN263" s="1">
        <v>0</v>
      </c>
      <c r="AO263" s="1">
        <v>0</v>
      </c>
      <c r="AP263" s="1">
        <v>0</v>
      </c>
      <c r="AQ263" s="1">
        <v>0</v>
      </c>
      <c r="AR263" s="1">
        <v>565560</v>
      </c>
      <c r="AS263" s="1">
        <v>1683.12</v>
      </c>
      <c r="AT263" s="1">
        <v>0</v>
      </c>
      <c r="AU263" s="1">
        <v>49035.79</v>
      </c>
      <c r="AV263" s="1">
        <v>0</v>
      </c>
      <c r="AW263" s="1">
        <v>192728.99</v>
      </c>
      <c r="AX263" s="1">
        <v>150737.75</v>
      </c>
      <c r="AY263" t="s">
        <v>61</v>
      </c>
      <c r="AZ263" s="1">
        <v>1</v>
      </c>
      <c r="BA263" s="5">
        <v>836000</v>
      </c>
      <c r="BB263" s="5">
        <v>0</v>
      </c>
      <c r="BC263">
        <f t="shared" si="8"/>
        <v>107670</v>
      </c>
      <c r="BD263">
        <f t="shared" si="9"/>
        <v>553160</v>
      </c>
    </row>
    <row r="264" spans="1:56">
      <c r="A264" t="s">
        <v>318</v>
      </c>
      <c r="B264" t="s">
        <v>209</v>
      </c>
      <c r="C264" t="s">
        <v>210</v>
      </c>
      <c r="D264" t="s">
        <v>197</v>
      </c>
      <c r="E264" t="s">
        <v>202</v>
      </c>
      <c r="F264" t="s">
        <v>202</v>
      </c>
      <c r="G264" t="s">
        <v>211</v>
      </c>
      <c r="H264" s="1">
        <v>1</v>
      </c>
      <c r="I264" s="1">
        <v>132</v>
      </c>
      <c r="J264" s="1">
        <v>132</v>
      </c>
      <c r="K264" s="1">
        <v>45000</v>
      </c>
      <c r="L264" t="s">
        <v>59</v>
      </c>
      <c r="M264" t="s">
        <v>60</v>
      </c>
      <c r="N264" s="1">
        <v>27863600</v>
      </c>
      <c r="O264" s="1">
        <v>27869340</v>
      </c>
      <c r="P264" s="1">
        <v>42000</v>
      </c>
      <c r="Q264" s="1">
        <v>4657540</v>
      </c>
      <c r="R264" s="1">
        <v>4653320</v>
      </c>
      <c r="S264" s="1">
        <v>9351460</v>
      </c>
      <c r="T264" s="1">
        <v>0</v>
      </c>
      <c r="U264" s="1">
        <v>0</v>
      </c>
      <c r="V264" s="1">
        <v>0</v>
      </c>
      <c r="W264" s="1">
        <v>22066270</v>
      </c>
      <c r="X264" s="1">
        <v>22066270</v>
      </c>
      <c r="Y264" s="1">
        <v>41976</v>
      </c>
      <c r="Z264" s="1">
        <v>0</v>
      </c>
      <c r="AA264" s="1">
        <v>0</v>
      </c>
      <c r="AB264" s="1">
        <v>6983777</v>
      </c>
      <c r="AC264" s="1">
        <v>9236312</v>
      </c>
      <c r="AD264" s="1">
        <v>0</v>
      </c>
      <c r="AE264" s="1">
        <v>4043472</v>
      </c>
      <c r="AF264" s="1">
        <v>24</v>
      </c>
      <c r="AG264" s="1">
        <v>1759598</v>
      </c>
      <c r="AH264" s="1">
        <v>0</v>
      </c>
      <c r="AI264" s="1">
        <v>0</v>
      </c>
      <c r="AJ264" s="1">
        <v>0</v>
      </c>
      <c r="AK264" s="1">
        <v>0</v>
      </c>
      <c r="AL264" s="1">
        <v>0</v>
      </c>
      <c r="AM264" s="1">
        <v>0</v>
      </c>
      <c r="AN264" s="1">
        <v>0</v>
      </c>
      <c r="AO264" s="1">
        <v>0</v>
      </c>
      <c r="AP264" s="1">
        <v>0</v>
      </c>
      <c r="AQ264" s="1">
        <v>0</v>
      </c>
      <c r="AR264" s="1">
        <v>22066270</v>
      </c>
      <c r="AS264" s="1">
        <v>41976</v>
      </c>
      <c r="AT264" s="1">
        <v>0</v>
      </c>
      <c r="AU264" s="1">
        <v>0</v>
      </c>
      <c r="AV264" s="1">
        <v>0</v>
      </c>
      <c r="AW264" s="1">
        <v>9226881</v>
      </c>
      <c r="AX264" s="1">
        <v>8124298</v>
      </c>
      <c r="AY264" t="s">
        <v>61</v>
      </c>
      <c r="AZ264" s="1">
        <v>1</v>
      </c>
      <c r="BA264" s="5">
        <v>19938600</v>
      </c>
      <c r="BB264" s="5">
        <v>0</v>
      </c>
      <c r="BC264">
        <f t="shared" si="8"/>
        <v>5803070</v>
      </c>
      <c r="BD264">
        <f t="shared" si="9"/>
        <v>22060530</v>
      </c>
    </row>
    <row r="265" spans="1:56">
      <c r="A265" t="s">
        <v>318</v>
      </c>
      <c r="B265" t="s">
        <v>212</v>
      </c>
      <c r="C265" t="s">
        <v>213</v>
      </c>
      <c r="D265" t="s">
        <v>197</v>
      </c>
      <c r="E265" t="s">
        <v>202</v>
      </c>
      <c r="F265" t="s">
        <v>202</v>
      </c>
      <c r="G265" t="s">
        <v>214</v>
      </c>
      <c r="H265" s="1">
        <v>1</v>
      </c>
      <c r="I265" s="1">
        <v>132</v>
      </c>
      <c r="J265" s="1">
        <v>132</v>
      </c>
      <c r="K265" s="1">
        <v>33000</v>
      </c>
      <c r="L265" t="s">
        <v>59</v>
      </c>
      <c r="M265" t="s">
        <v>60</v>
      </c>
      <c r="N265" s="1">
        <v>14792990</v>
      </c>
      <c r="O265" s="1">
        <v>14820660</v>
      </c>
      <c r="P265" s="1">
        <v>28373.599999999999</v>
      </c>
      <c r="Q265" s="1">
        <v>2474660</v>
      </c>
      <c r="R265" s="1">
        <v>2527640</v>
      </c>
      <c r="S265" s="1">
        <v>3748420</v>
      </c>
      <c r="T265" s="1">
        <v>1218740</v>
      </c>
      <c r="U265" s="1">
        <v>0</v>
      </c>
      <c r="V265" s="1">
        <v>0</v>
      </c>
      <c r="W265" s="1">
        <v>11809400</v>
      </c>
      <c r="X265" s="1">
        <v>11809400</v>
      </c>
      <c r="Y265" s="1">
        <v>28305.599999999999</v>
      </c>
      <c r="Z265" s="1">
        <v>0</v>
      </c>
      <c r="AA265" s="1">
        <v>0</v>
      </c>
      <c r="AB265" s="1">
        <v>3810593</v>
      </c>
      <c r="AC265" s="1">
        <v>3699055</v>
      </c>
      <c r="AD265" s="1">
        <v>1213255</v>
      </c>
      <c r="AE265" s="1">
        <v>1120033</v>
      </c>
      <c r="AF265" s="1">
        <v>0</v>
      </c>
      <c r="AG265" s="1">
        <v>1891227</v>
      </c>
      <c r="AH265" s="1">
        <v>68</v>
      </c>
      <c r="AI265" s="1">
        <v>0</v>
      </c>
      <c r="AJ265" s="1">
        <v>0</v>
      </c>
      <c r="AK265" s="1">
        <v>0</v>
      </c>
      <c r="AL265" s="1">
        <v>0</v>
      </c>
      <c r="AM265" s="1">
        <v>0</v>
      </c>
      <c r="AN265" s="1">
        <v>0</v>
      </c>
      <c r="AO265" s="1">
        <v>0</v>
      </c>
      <c r="AP265" s="1">
        <v>0</v>
      </c>
      <c r="AQ265" s="1">
        <v>0</v>
      </c>
      <c r="AR265" s="1">
        <v>11809400</v>
      </c>
      <c r="AS265" s="1">
        <v>28305.599999999999</v>
      </c>
      <c r="AT265" s="1">
        <v>0</v>
      </c>
      <c r="AU265" s="1">
        <v>0</v>
      </c>
      <c r="AV265" s="1">
        <v>0</v>
      </c>
      <c r="AW265" s="1">
        <v>4787903</v>
      </c>
      <c r="AX265" s="1">
        <v>4215764</v>
      </c>
      <c r="AY265" t="s">
        <v>61</v>
      </c>
      <c r="AZ265" s="1">
        <v>1</v>
      </c>
      <c r="BA265" s="5">
        <v>13445160</v>
      </c>
      <c r="BB265" s="5">
        <v>0</v>
      </c>
      <c r="BC265">
        <f t="shared" si="8"/>
        <v>3011260</v>
      </c>
      <c r="BD265">
        <f t="shared" si="9"/>
        <v>11781730</v>
      </c>
    </row>
    <row r="266" spans="1:56">
      <c r="A266" t="s">
        <v>318</v>
      </c>
      <c r="B266" t="s">
        <v>215</v>
      </c>
      <c r="C266" t="s">
        <v>216</v>
      </c>
      <c r="D266" t="s">
        <v>217</v>
      </c>
      <c r="E266" t="s">
        <v>218</v>
      </c>
      <c r="F266" t="s">
        <v>218</v>
      </c>
      <c r="G266" t="s">
        <v>218</v>
      </c>
      <c r="H266" s="1">
        <v>1</v>
      </c>
      <c r="I266" s="1">
        <v>33</v>
      </c>
      <c r="J266" s="1">
        <v>33</v>
      </c>
      <c r="K266" s="1">
        <v>2500</v>
      </c>
      <c r="L266" t="s">
        <v>59</v>
      </c>
      <c r="M266" t="s">
        <v>60</v>
      </c>
      <c r="N266" s="1">
        <v>900980</v>
      </c>
      <c r="O266" s="1">
        <v>902150</v>
      </c>
      <c r="P266" s="1">
        <v>1854</v>
      </c>
      <c r="Q266" s="1">
        <v>152680</v>
      </c>
      <c r="R266" s="1">
        <v>164320</v>
      </c>
      <c r="S266" s="1">
        <v>318070</v>
      </c>
      <c r="T266" s="1">
        <v>0</v>
      </c>
      <c r="U266" s="1">
        <v>0</v>
      </c>
      <c r="V266" s="1">
        <v>0</v>
      </c>
      <c r="W266" s="1">
        <v>855726</v>
      </c>
      <c r="X266" s="1">
        <v>855726</v>
      </c>
      <c r="Y266" s="1">
        <v>2000</v>
      </c>
      <c r="Z266" s="1">
        <v>0</v>
      </c>
      <c r="AA266" s="1">
        <v>0</v>
      </c>
      <c r="AB266" s="1">
        <v>317000</v>
      </c>
      <c r="AC266" s="1">
        <v>318070</v>
      </c>
      <c r="AD266" s="1">
        <v>0</v>
      </c>
      <c r="AE266" s="1">
        <v>0</v>
      </c>
      <c r="AF266" s="1">
        <v>0</v>
      </c>
      <c r="AG266" s="1">
        <v>0</v>
      </c>
      <c r="AH266" s="1">
        <v>0</v>
      </c>
      <c r="AI266" s="1">
        <v>46354</v>
      </c>
      <c r="AJ266" s="1">
        <v>19.579999999999998</v>
      </c>
      <c r="AK266" s="1">
        <v>0</v>
      </c>
      <c r="AL266" s="1">
        <v>0</v>
      </c>
      <c r="AM266" s="1">
        <v>0</v>
      </c>
      <c r="AN266" s="1">
        <v>0</v>
      </c>
      <c r="AO266" s="1">
        <v>70</v>
      </c>
      <c r="AP266" s="1">
        <v>70</v>
      </c>
      <c r="AQ266" s="1">
        <v>0</v>
      </c>
      <c r="AR266" s="1">
        <v>855726</v>
      </c>
      <c r="AS266" s="1">
        <v>1834.42</v>
      </c>
      <c r="AT266" s="1">
        <v>0</v>
      </c>
      <c r="AU266" s="1">
        <v>40863.160000000003</v>
      </c>
      <c r="AV266" s="1">
        <v>0</v>
      </c>
      <c r="AW266" s="1">
        <v>82973.789999999994</v>
      </c>
      <c r="AX266" s="1">
        <v>64895.7</v>
      </c>
      <c r="AY266" t="s">
        <v>61</v>
      </c>
      <c r="AZ266" s="1">
        <v>1</v>
      </c>
      <c r="BA266" s="5">
        <v>950000</v>
      </c>
      <c r="BB266" s="5">
        <v>0</v>
      </c>
      <c r="BC266">
        <f t="shared" si="8"/>
        <v>46354</v>
      </c>
      <c r="BD266">
        <f t="shared" si="9"/>
        <v>854626</v>
      </c>
    </row>
    <row r="267" spans="1:56">
      <c r="A267" t="s">
        <v>318</v>
      </c>
      <c r="B267" t="s">
        <v>219</v>
      </c>
      <c r="C267" t="s">
        <v>220</v>
      </c>
      <c r="D267" t="s">
        <v>221</v>
      </c>
      <c r="E267" t="s">
        <v>222</v>
      </c>
      <c r="F267" t="s">
        <v>223</v>
      </c>
      <c r="G267" t="s">
        <v>224</v>
      </c>
      <c r="H267" s="1">
        <v>1</v>
      </c>
      <c r="I267" s="1">
        <v>11</v>
      </c>
      <c r="J267" s="1">
        <v>33</v>
      </c>
      <c r="K267" s="1">
        <v>1000</v>
      </c>
      <c r="L267" t="s">
        <v>59</v>
      </c>
      <c r="M267" t="s">
        <v>60</v>
      </c>
      <c r="N267" s="1">
        <v>83800</v>
      </c>
      <c r="O267" s="1">
        <v>84000</v>
      </c>
      <c r="P267" s="1">
        <v>883.8</v>
      </c>
      <c r="Q267" s="1">
        <v>2400</v>
      </c>
      <c r="R267" s="1">
        <v>3400</v>
      </c>
      <c r="S267" s="1">
        <v>51200</v>
      </c>
      <c r="T267" s="1">
        <v>11600</v>
      </c>
      <c r="U267" s="1">
        <v>0</v>
      </c>
      <c r="V267" s="1">
        <v>0</v>
      </c>
      <c r="W267" s="1">
        <v>69943</v>
      </c>
      <c r="X267" s="1">
        <v>69943</v>
      </c>
      <c r="Y267" s="1">
        <v>883.8</v>
      </c>
      <c r="Z267" s="1">
        <v>0</v>
      </c>
      <c r="AA267" s="1">
        <v>0</v>
      </c>
      <c r="AB267" s="1">
        <v>5800</v>
      </c>
      <c r="AC267" s="1">
        <v>51200</v>
      </c>
      <c r="AD267" s="1">
        <v>11600</v>
      </c>
      <c r="AE267" s="1">
        <v>0</v>
      </c>
      <c r="AF267" s="1">
        <v>0</v>
      </c>
      <c r="AG267" s="1">
        <v>0</v>
      </c>
      <c r="AH267" s="1">
        <v>0</v>
      </c>
      <c r="AI267" s="1">
        <v>14057</v>
      </c>
      <c r="AJ267" s="1">
        <v>0</v>
      </c>
      <c r="AK267" s="1">
        <v>0</v>
      </c>
      <c r="AL267" s="1">
        <v>0</v>
      </c>
      <c r="AM267" s="1">
        <v>0</v>
      </c>
      <c r="AN267" s="1">
        <v>0</v>
      </c>
      <c r="AO267" s="1">
        <v>0</v>
      </c>
      <c r="AP267" s="1">
        <v>0</v>
      </c>
      <c r="AQ267" s="1">
        <v>0</v>
      </c>
      <c r="AR267" s="1">
        <v>69943</v>
      </c>
      <c r="AS267" s="1">
        <v>883.8</v>
      </c>
      <c r="AT267" s="1">
        <v>0</v>
      </c>
      <c r="AU267" s="1">
        <v>22701.75</v>
      </c>
      <c r="AV267" s="1">
        <v>0</v>
      </c>
      <c r="AW267" s="1">
        <v>0</v>
      </c>
      <c r="AX267" s="1">
        <v>0</v>
      </c>
      <c r="AY267" t="s">
        <v>61</v>
      </c>
      <c r="AZ267" s="1">
        <v>1</v>
      </c>
      <c r="BA267" s="5">
        <v>419805</v>
      </c>
      <c r="BB267" s="5">
        <v>0</v>
      </c>
      <c r="BC267">
        <f t="shared" si="8"/>
        <v>14057</v>
      </c>
      <c r="BD267">
        <f t="shared" si="9"/>
        <v>69743</v>
      </c>
    </row>
    <row r="268" spans="1:56">
      <c r="A268" t="s">
        <v>318</v>
      </c>
      <c r="B268" t="s">
        <v>225</v>
      </c>
      <c r="C268" t="s">
        <v>226</v>
      </c>
      <c r="D268" t="s">
        <v>221</v>
      </c>
      <c r="E268" t="s">
        <v>227</v>
      </c>
      <c r="F268" t="s">
        <v>228</v>
      </c>
      <c r="G268" t="s">
        <v>227</v>
      </c>
      <c r="H268" s="1">
        <v>2</v>
      </c>
      <c r="I268" s="1">
        <v>33</v>
      </c>
      <c r="J268" s="1">
        <v>33</v>
      </c>
      <c r="K268" s="1">
        <v>2100</v>
      </c>
      <c r="L268" t="s">
        <v>59</v>
      </c>
      <c r="M268" t="s">
        <v>60</v>
      </c>
      <c r="N268" s="1">
        <v>955154</v>
      </c>
      <c r="O268" s="1">
        <v>958681</v>
      </c>
      <c r="P268" s="1">
        <v>2019.6</v>
      </c>
      <c r="Q268" s="1">
        <v>158211</v>
      </c>
      <c r="R268" s="1">
        <v>158730</v>
      </c>
      <c r="S268" s="1">
        <v>233418</v>
      </c>
      <c r="T268" s="1">
        <v>0</v>
      </c>
      <c r="U268" s="1">
        <v>0</v>
      </c>
      <c r="V268" s="1">
        <v>0</v>
      </c>
      <c r="W268" s="1">
        <v>603755</v>
      </c>
      <c r="X268" s="1">
        <v>603755</v>
      </c>
      <c r="Y268" s="1">
        <v>1850.4</v>
      </c>
      <c r="Z268" s="1">
        <v>0</v>
      </c>
      <c r="AA268" s="1">
        <v>0</v>
      </c>
      <c r="AB268" s="1">
        <v>316941</v>
      </c>
      <c r="AC268" s="1">
        <v>233418</v>
      </c>
      <c r="AD268" s="1">
        <v>0</v>
      </c>
      <c r="AE268" s="1">
        <v>0</v>
      </c>
      <c r="AF268" s="1">
        <v>0</v>
      </c>
      <c r="AG268" s="1">
        <v>0</v>
      </c>
      <c r="AH268" s="1">
        <v>0</v>
      </c>
      <c r="AI268" s="1">
        <v>354926</v>
      </c>
      <c r="AJ268" s="1">
        <v>169.2</v>
      </c>
      <c r="AK268" s="1">
        <v>0</v>
      </c>
      <c r="AL268" s="1">
        <v>0</v>
      </c>
      <c r="AM268" s="1">
        <v>0</v>
      </c>
      <c r="AN268" s="1">
        <v>0</v>
      </c>
      <c r="AO268" s="1">
        <v>0</v>
      </c>
      <c r="AP268" s="1">
        <v>0</v>
      </c>
      <c r="AQ268" s="1">
        <v>0</v>
      </c>
      <c r="AR268" s="1">
        <v>603755</v>
      </c>
      <c r="AS268" s="1">
        <v>1850.4</v>
      </c>
      <c r="AT268" s="1">
        <v>0</v>
      </c>
      <c r="AU268" s="1">
        <v>163452.63</v>
      </c>
      <c r="AV268" s="1">
        <v>0</v>
      </c>
      <c r="AW268" s="1">
        <v>724048.03</v>
      </c>
      <c r="AX268" s="1">
        <v>496895.7</v>
      </c>
      <c r="AY268" t="s">
        <v>61</v>
      </c>
      <c r="AZ268" s="1">
        <v>1</v>
      </c>
      <c r="BA268" s="5">
        <v>878940</v>
      </c>
      <c r="BB268" s="5">
        <v>0</v>
      </c>
      <c r="BC268">
        <f t="shared" si="8"/>
        <v>354926</v>
      </c>
      <c r="BD268">
        <f t="shared" si="9"/>
        <v>600228</v>
      </c>
    </row>
    <row r="269" spans="1:56">
      <c r="A269" t="s">
        <v>318</v>
      </c>
      <c r="B269" t="s">
        <v>234</v>
      </c>
      <c r="C269" t="s">
        <v>235</v>
      </c>
      <c r="D269" t="s">
        <v>231</v>
      </c>
      <c r="E269" t="s">
        <v>232</v>
      </c>
      <c r="F269" t="s">
        <v>236</v>
      </c>
      <c r="G269" t="s">
        <v>236</v>
      </c>
      <c r="H269" s="1">
        <v>1</v>
      </c>
      <c r="I269" s="1">
        <v>33</v>
      </c>
      <c r="J269" s="1">
        <v>33</v>
      </c>
      <c r="K269" s="1">
        <v>5000</v>
      </c>
      <c r="L269" t="s">
        <v>59</v>
      </c>
      <c r="M269" t="s">
        <v>60</v>
      </c>
      <c r="N269" s="1">
        <v>1418599</v>
      </c>
      <c r="O269" s="1">
        <v>1422526</v>
      </c>
      <c r="P269" s="1">
        <v>2858.9714100000001</v>
      </c>
      <c r="Q269" s="1">
        <v>227031</v>
      </c>
      <c r="R269" s="1">
        <v>244038</v>
      </c>
      <c r="S269" s="1">
        <v>452969</v>
      </c>
      <c r="T269" s="1">
        <v>0</v>
      </c>
      <c r="U269" s="1">
        <v>0</v>
      </c>
      <c r="V269" s="1">
        <v>0</v>
      </c>
      <c r="W269" s="1">
        <v>1017045</v>
      </c>
      <c r="X269" s="1">
        <v>1017045</v>
      </c>
      <c r="Y269" s="1">
        <v>4000</v>
      </c>
      <c r="Z269" s="1">
        <v>0</v>
      </c>
      <c r="AA269" s="1">
        <v>0</v>
      </c>
      <c r="AB269" s="1">
        <v>471069</v>
      </c>
      <c r="AC269" s="1">
        <v>452965.77</v>
      </c>
      <c r="AD269" s="1">
        <v>0</v>
      </c>
      <c r="AE269" s="1">
        <v>0</v>
      </c>
      <c r="AF269" s="1">
        <v>0</v>
      </c>
      <c r="AG269" s="1">
        <v>0</v>
      </c>
      <c r="AH269" s="1">
        <v>0</v>
      </c>
      <c r="AI269" s="1">
        <v>405481</v>
      </c>
      <c r="AJ269" s="1">
        <v>205.99</v>
      </c>
      <c r="AK269" s="1">
        <v>0</v>
      </c>
      <c r="AL269" s="1">
        <v>0</v>
      </c>
      <c r="AM269" s="1">
        <v>0</v>
      </c>
      <c r="AN269" s="1">
        <v>0</v>
      </c>
      <c r="AO269" s="1">
        <v>0</v>
      </c>
      <c r="AP269" s="1">
        <v>0</v>
      </c>
      <c r="AQ269" s="1">
        <v>0</v>
      </c>
      <c r="AR269" s="1">
        <v>1017045</v>
      </c>
      <c r="AS269" s="1">
        <v>2652.9814099999999</v>
      </c>
      <c r="AT269" s="1">
        <v>0</v>
      </c>
      <c r="AU269" s="1">
        <v>267781.38</v>
      </c>
      <c r="AV269" s="1">
        <v>0</v>
      </c>
      <c r="AW269" s="1">
        <v>535979.25</v>
      </c>
      <c r="AX269" s="1">
        <v>419201.64</v>
      </c>
      <c r="AY269" t="s">
        <v>61</v>
      </c>
      <c r="AZ269" s="1">
        <v>1</v>
      </c>
      <c r="BA269" s="5">
        <v>1900000</v>
      </c>
      <c r="BB269" s="5">
        <v>0</v>
      </c>
      <c r="BC269">
        <f t="shared" si="8"/>
        <v>405481</v>
      </c>
      <c r="BD269">
        <f t="shared" si="9"/>
        <v>1013118</v>
      </c>
    </row>
    <row r="270" spans="1:56">
      <c r="A270" t="s">
        <v>318</v>
      </c>
      <c r="B270" t="s">
        <v>237</v>
      </c>
      <c r="C270" t="s">
        <v>238</v>
      </c>
      <c r="D270" t="s">
        <v>231</v>
      </c>
      <c r="E270" t="s">
        <v>232</v>
      </c>
      <c r="F270" t="s">
        <v>236</v>
      </c>
      <c r="G270" t="s">
        <v>236</v>
      </c>
      <c r="H270" s="1">
        <v>1</v>
      </c>
      <c r="I270" s="1">
        <v>33</v>
      </c>
      <c r="J270" s="1">
        <v>33</v>
      </c>
      <c r="K270" s="1">
        <v>3400</v>
      </c>
      <c r="L270" t="s">
        <v>59</v>
      </c>
      <c r="M270" t="s">
        <v>60</v>
      </c>
      <c r="N270" s="1">
        <v>1866900</v>
      </c>
      <c r="O270" s="1">
        <v>1867670</v>
      </c>
      <c r="P270" s="1">
        <v>3073.5</v>
      </c>
      <c r="Q270" s="1">
        <v>304060</v>
      </c>
      <c r="R270" s="1">
        <v>321630</v>
      </c>
      <c r="S270" s="1">
        <v>614440</v>
      </c>
      <c r="T270" s="1">
        <v>0</v>
      </c>
      <c r="U270" s="1">
        <v>0</v>
      </c>
      <c r="V270" s="1">
        <v>0</v>
      </c>
      <c r="W270" s="1">
        <v>1433972</v>
      </c>
      <c r="X270" s="1">
        <v>1433972</v>
      </c>
      <c r="Y270" s="1">
        <v>2952</v>
      </c>
      <c r="Z270" s="1">
        <v>0</v>
      </c>
      <c r="AA270" s="1">
        <v>0</v>
      </c>
      <c r="AB270" s="1">
        <v>625690</v>
      </c>
      <c r="AC270" s="1">
        <v>614437.74</v>
      </c>
      <c r="AD270" s="1">
        <v>0</v>
      </c>
      <c r="AE270" s="1">
        <v>0</v>
      </c>
      <c r="AF270" s="1">
        <v>0</v>
      </c>
      <c r="AG270" s="1">
        <v>0</v>
      </c>
      <c r="AH270" s="1">
        <v>0</v>
      </c>
      <c r="AI270" s="1">
        <v>433698</v>
      </c>
      <c r="AJ270" s="1">
        <v>121.5</v>
      </c>
      <c r="AK270" s="1">
        <v>0</v>
      </c>
      <c r="AL270" s="1">
        <v>0</v>
      </c>
      <c r="AM270" s="1">
        <v>0</v>
      </c>
      <c r="AN270" s="1">
        <v>0</v>
      </c>
      <c r="AO270" s="1">
        <v>0</v>
      </c>
      <c r="AP270" s="1">
        <v>0</v>
      </c>
      <c r="AQ270" s="1">
        <v>0</v>
      </c>
      <c r="AR270" s="1">
        <v>1433972</v>
      </c>
      <c r="AS270" s="1">
        <v>2952</v>
      </c>
      <c r="AT270" s="1">
        <v>0</v>
      </c>
      <c r="AU270" s="1">
        <v>246021.75</v>
      </c>
      <c r="AV270" s="1">
        <v>0</v>
      </c>
      <c r="AW270" s="1">
        <v>641903.93999999994</v>
      </c>
      <c r="AX270" s="1">
        <v>502047.77</v>
      </c>
      <c r="AY270" t="s">
        <v>61</v>
      </c>
      <c r="AZ270" s="1">
        <v>1</v>
      </c>
      <c r="BA270" s="5">
        <v>1402200</v>
      </c>
      <c r="BB270" s="5">
        <v>0</v>
      </c>
      <c r="BC270">
        <f t="shared" si="8"/>
        <v>433698</v>
      </c>
      <c r="BD270">
        <f t="shared" si="9"/>
        <v>1433202</v>
      </c>
    </row>
    <row r="271" spans="1:56">
      <c r="A271" t="s">
        <v>318</v>
      </c>
      <c r="B271" t="s">
        <v>239</v>
      </c>
      <c r="C271" t="s">
        <v>240</v>
      </c>
      <c r="D271" t="s">
        <v>231</v>
      </c>
      <c r="E271" t="s">
        <v>231</v>
      </c>
      <c r="F271" t="s">
        <v>231</v>
      </c>
      <c r="G271" t="s">
        <v>241</v>
      </c>
      <c r="H271" s="1">
        <v>2</v>
      </c>
      <c r="I271" s="1">
        <v>33</v>
      </c>
      <c r="J271" s="1">
        <v>33</v>
      </c>
      <c r="K271" s="1">
        <v>3950</v>
      </c>
      <c r="L271" t="s">
        <v>59</v>
      </c>
      <c r="M271" t="s">
        <v>60</v>
      </c>
      <c r="N271" s="1">
        <v>1817100</v>
      </c>
      <c r="O271" s="1">
        <v>1819500</v>
      </c>
      <c r="P271" s="1">
        <v>3186.12</v>
      </c>
      <c r="Q271" s="1">
        <v>304200</v>
      </c>
      <c r="R271" s="1">
        <v>301500</v>
      </c>
      <c r="S271" s="1">
        <v>393000</v>
      </c>
      <c r="T271" s="1">
        <v>137500</v>
      </c>
      <c r="U271" s="1">
        <v>0</v>
      </c>
      <c r="V271" s="1">
        <v>0</v>
      </c>
      <c r="W271" s="1">
        <v>1556921</v>
      </c>
      <c r="X271" s="1">
        <v>1556921</v>
      </c>
      <c r="Y271" s="1">
        <v>3160</v>
      </c>
      <c r="Z271" s="1">
        <v>0</v>
      </c>
      <c r="AA271" s="1">
        <v>0</v>
      </c>
      <c r="AB271" s="1">
        <v>605700</v>
      </c>
      <c r="AC271" s="1">
        <v>393000</v>
      </c>
      <c r="AD271" s="1">
        <v>137500</v>
      </c>
      <c r="AE271" s="1">
        <v>0</v>
      </c>
      <c r="AF271" s="1">
        <v>0</v>
      </c>
      <c r="AG271" s="1">
        <v>0</v>
      </c>
      <c r="AH271" s="1">
        <v>0</v>
      </c>
      <c r="AI271" s="1">
        <v>262579</v>
      </c>
      <c r="AJ271" s="1">
        <v>155.68</v>
      </c>
      <c r="AK271" s="1">
        <v>0</v>
      </c>
      <c r="AL271" s="1">
        <v>0</v>
      </c>
      <c r="AM271" s="1">
        <v>0</v>
      </c>
      <c r="AN271" s="1">
        <v>0</v>
      </c>
      <c r="AO271" s="1">
        <v>0</v>
      </c>
      <c r="AP271" s="1">
        <v>0</v>
      </c>
      <c r="AQ271" s="1">
        <v>0</v>
      </c>
      <c r="AR271" s="1">
        <v>1556921</v>
      </c>
      <c r="AS271" s="1">
        <v>3030.44</v>
      </c>
      <c r="AT271" s="1">
        <v>0</v>
      </c>
      <c r="AU271" s="1">
        <v>122589.47</v>
      </c>
      <c r="AV271" s="1">
        <v>0</v>
      </c>
      <c r="AW271" s="1">
        <v>0</v>
      </c>
      <c r="AX271" s="1">
        <v>0</v>
      </c>
      <c r="AY271" t="s">
        <v>61</v>
      </c>
      <c r="AZ271" s="1">
        <v>1</v>
      </c>
      <c r="BA271" s="5">
        <v>1501000</v>
      </c>
      <c r="BB271" s="5">
        <v>0</v>
      </c>
      <c r="BC271">
        <f t="shared" si="8"/>
        <v>262579</v>
      </c>
      <c r="BD271">
        <f t="shared" si="9"/>
        <v>1554521</v>
      </c>
    </row>
    <row r="272" spans="1:56">
      <c r="A272" t="s">
        <v>318</v>
      </c>
      <c r="B272" t="s">
        <v>316</v>
      </c>
      <c r="C272" t="s">
        <v>317</v>
      </c>
      <c r="D272" t="s">
        <v>231</v>
      </c>
      <c r="E272" t="s">
        <v>231</v>
      </c>
      <c r="F272" t="s">
        <v>243</v>
      </c>
      <c r="G272" t="s">
        <v>243</v>
      </c>
      <c r="H272" s="1">
        <v>1</v>
      </c>
      <c r="I272" s="1">
        <v>33</v>
      </c>
      <c r="J272" s="1">
        <v>33</v>
      </c>
      <c r="K272" s="1">
        <v>4500</v>
      </c>
      <c r="L272" t="s">
        <v>59</v>
      </c>
      <c r="M272" t="s">
        <v>60</v>
      </c>
      <c r="N272" s="1">
        <v>1222190</v>
      </c>
      <c r="O272" s="1">
        <v>1273510</v>
      </c>
      <c r="P272" s="1">
        <v>4275</v>
      </c>
      <c r="Q272" s="1">
        <v>324380</v>
      </c>
      <c r="R272" s="1">
        <v>167390</v>
      </c>
      <c r="S272" s="1">
        <v>131720</v>
      </c>
      <c r="T272" s="1">
        <v>50110</v>
      </c>
      <c r="U272" s="1">
        <v>0</v>
      </c>
      <c r="V272" s="1">
        <v>0</v>
      </c>
      <c r="W272" s="1">
        <v>1238270</v>
      </c>
      <c r="X272" s="1">
        <v>1238270</v>
      </c>
      <c r="Y272" s="1">
        <v>4275</v>
      </c>
      <c r="Z272" s="1">
        <v>0</v>
      </c>
      <c r="AA272" s="1">
        <v>0</v>
      </c>
      <c r="AB272" s="1">
        <v>491770</v>
      </c>
      <c r="AC272" s="1">
        <v>131720</v>
      </c>
      <c r="AD272" s="1">
        <v>50110</v>
      </c>
      <c r="AE272" s="1">
        <v>0</v>
      </c>
      <c r="AF272" s="1">
        <v>0</v>
      </c>
      <c r="AG272" s="1">
        <v>0</v>
      </c>
      <c r="AH272" s="1">
        <v>0</v>
      </c>
      <c r="AI272" s="1">
        <v>35240</v>
      </c>
      <c r="AJ272" s="1">
        <v>0</v>
      </c>
      <c r="AK272" s="1">
        <v>0</v>
      </c>
      <c r="AL272" s="1">
        <v>0</v>
      </c>
      <c r="AM272" s="1">
        <v>0</v>
      </c>
      <c r="AN272" s="1">
        <v>0</v>
      </c>
      <c r="AO272" s="1">
        <v>0</v>
      </c>
      <c r="AP272" s="1">
        <v>0</v>
      </c>
      <c r="AQ272" s="1">
        <v>0</v>
      </c>
      <c r="AR272" s="1">
        <v>1238270</v>
      </c>
      <c r="AS272" s="1">
        <v>4275</v>
      </c>
      <c r="AT272" s="1">
        <v>0</v>
      </c>
      <c r="AU272" s="1">
        <v>208402.11</v>
      </c>
      <c r="AV272" s="1">
        <v>0</v>
      </c>
      <c r="AW272" s="1">
        <v>0</v>
      </c>
      <c r="AX272" s="1">
        <v>0</v>
      </c>
      <c r="AY272" t="s">
        <v>61</v>
      </c>
      <c r="AZ272" s="1">
        <v>1</v>
      </c>
      <c r="BA272" s="5">
        <v>2030625</v>
      </c>
      <c r="BB272" s="5">
        <v>0</v>
      </c>
      <c r="BC272">
        <f t="shared" si="8"/>
        <v>35240</v>
      </c>
      <c r="BD272">
        <f t="shared" si="9"/>
        <v>1186950</v>
      </c>
    </row>
    <row r="273" spans="1:56">
      <c r="A273" t="s">
        <v>318</v>
      </c>
      <c r="B273" t="s">
        <v>244</v>
      </c>
      <c r="C273" t="s">
        <v>245</v>
      </c>
      <c r="D273" t="s">
        <v>231</v>
      </c>
      <c r="E273" t="s">
        <v>232</v>
      </c>
      <c r="F273" t="s">
        <v>236</v>
      </c>
      <c r="G273" t="s">
        <v>236</v>
      </c>
      <c r="H273" s="1">
        <v>1</v>
      </c>
      <c r="I273" s="1">
        <v>11</v>
      </c>
      <c r="J273" s="1">
        <v>11</v>
      </c>
      <c r="K273" s="1">
        <v>1675</v>
      </c>
      <c r="L273" t="s">
        <v>59</v>
      </c>
      <c r="M273" t="s">
        <v>60</v>
      </c>
      <c r="N273" s="1">
        <v>950000</v>
      </c>
      <c r="O273" s="1">
        <v>967400</v>
      </c>
      <c r="P273" s="1">
        <v>1536.2</v>
      </c>
      <c r="Q273" s="1">
        <v>158000</v>
      </c>
      <c r="R273" s="1">
        <v>166000</v>
      </c>
      <c r="S273" s="1">
        <v>235100</v>
      </c>
      <c r="T273" s="1">
        <v>79800</v>
      </c>
      <c r="U273" s="1">
        <v>0</v>
      </c>
      <c r="V273" s="1">
        <v>0</v>
      </c>
      <c r="W273" s="1">
        <v>780969</v>
      </c>
      <c r="X273" s="1">
        <v>780969</v>
      </c>
      <c r="Y273" s="1">
        <v>1530.58</v>
      </c>
      <c r="Z273" s="1">
        <v>0</v>
      </c>
      <c r="AA273" s="1">
        <v>0</v>
      </c>
      <c r="AB273" s="1">
        <v>324000</v>
      </c>
      <c r="AC273" s="1">
        <v>235099.94</v>
      </c>
      <c r="AD273" s="1">
        <v>79800</v>
      </c>
      <c r="AE273" s="1">
        <v>0</v>
      </c>
      <c r="AF273" s="1">
        <v>0</v>
      </c>
      <c r="AG273" s="1">
        <v>0</v>
      </c>
      <c r="AH273" s="1">
        <v>0</v>
      </c>
      <c r="AI273" s="1">
        <v>186431</v>
      </c>
      <c r="AJ273" s="1">
        <v>5.62</v>
      </c>
      <c r="AK273" s="1">
        <v>0</v>
      </c>
      <c r="AL273" s="1">
        <v>0</v>
      </c>
      <c r="AM273" s="1">
        <v>0</v>
      </c>
      <c r="AN273" s="1">
        <v>0</v>
      </c>
      <c r="AO273" s="1">
        <v>0</v>
      </c>
      <c r="AP273" s="1">
        <v>0</v>
      </c>
      <c r="AQ273" s="1">
        <v>0</v>
      </c>
      <c r="AR273" s="1">
        <v>780969</v>
      </c>
      <c r="AS273" s="1">
        <v>1530.58</v>
      </c>
      <c r="AT273" s="1">
        <v>0</v>
      </c>
      <c r="AU273" s="1">
        <v>1185708.98</v>
      </c>
      <c r="AV273" s="1">
        <v>0</v>
      </c>
      <c r="AW273" s="1">
        <v>0</v>
      </c>
      <c r="AX273" s="1">
        <v>0</v>
      </c>
      <c r="AY273" t="s">
        <v>61</v>
      </c>
      <c r="AZ273" s="1">
        <v>1</v>
      </c>
      <c r="BA273" s="5">
        <v>727025.5</v>
      </c>
      <c r="BB273" s="5">
        <v>0</v>
      </c>
      <c r="BC273">
        <f t="shared" si="8"/>
        <v>186431</v>
      </c>
      <c r="BD273">
        <f t="shared" si="9"/>
        <v>763569</v>
      </c>
    </row>
    <row r="274" spans="1:56">
      <c r="A274" t="s">
        <v>318</v>
      </c>
      <c r="B274" t="s">
        <v>246</v>
      </c>
      <c r="C274" t="s">
        <v>247</v>
      </c>
      <c r="D274" t="s">
        <v>231</v>
      </c>
      <c r="E274" t="s">
        <v>231</v>
      </c>
      <c r="F274" t="s">
        <v>243</v>
      </c>
      <c r="G274" t="s">
        <v>243</v>
      </c>
      <c r="H274" s="1">
        <v>1</v>
      </c>
      <c r="I274" s="1">
        <v>33</v>
      </c>
      <c r="J274" s="1">
        <v>33</v>
      </c>
      <c r="K274" s="1">
        <v>4450</v>
      </c>
      <c r="L274" t="s">
        <v>59</v>
      </c>
      <c r="M274" t="s">
        <v>60</v>
      </c>
      <c r="N274" s="1">
        <v>1809910</v>
      </c>
      <c r="O274" s="1">
        <v>1826360</v>
      </c>
      <c r="P274" s="1">
        <v>3918</v>
      </c>
      <c r="Q274" s="1">
        <v>322810</v>
      </c>
      <c r="R274" s="1">
        <v>331610</v>
      </c>
      <c r="S274" s="1">
        <v>526290</v>
      </c>
      <c r="T274" s="1">
        <v>0</v>
      </c>
      <c r="U274" s="1">
        <v>0</v>
      </c>
      <c r="V274" s="1">
        <v>0</v>
      </c>
      <c r="W274" s="1">
        <v>1566949</v>
      </c>
      <c r="X274" s="1">
        <v>1566949</v>
      </c>
      <c r="Y274" s="1">
        <v>3897</v>
      </c>
      <c r="Z274" s="1">
        <v>0</v>
      </c>
      <c r="AA274" s="1">
        <v>0</v>
      </c>
      <c r="AB274" s="1">
        <v>654420</v>
      </c>
      <c r="AC274" s="1">
        <v>526290</v>
      </c>
      <c r="AD274" s="1">
        <v>0</v>
      </c>
      <c r="AE274" s="1">
        <v>0</v>
      </c>
      <c r="AF274" s="1">
        <v>0</v>
      </c>
      <c r="AG274" s="1">
        <v>0</v>
      </c>
      <c r="AH274" s="1">
        <v>0</v>
      </c>
      <c r="AI274" s="1">
        <v>259411</v>
      </c>
      <c r="AJ274" s="1">
        <v>21</v>
      </c>
      <c r="AK274" s="1">
        <v>0</v>
      </c>
      <c r="AL274" s="1">
        <v>0</v>
      </c>
      <c r="AM274" s="1">
        <v>0</v>
      </c>
      <c r="AN274" s="1">
        <v>0</v>
      </c>
      <c r="AO274" s="1">
        <v>0</v>
      </c>
      <c r="AP274" s="1">
        <v>0</v>
      </c>
      <c r="AQ274" s="1">
        <v>0</v>
      </c>
      <c r="AR274" s="1">
        <v>1566949</v>
      </c>
      <c r="AS274" s="1">
        <v>3897</v>
      </c>
      <c r="AT274" s="1">
        <v>0</v>
      </c>
      <c r="AU274" s="1">
        <v>204315.79</v>
      </c>
      <c r="AV274" s="1">
        <v>0</v>
      </c>
      <c r="AW274" s="1">
        <v>464346.3</v>
      </c>
      <c r="AX274" s="1">
        <v>363175.88</v>
      </c>
      <c r="AY274" t="s">
        <v>61</v>
      </c>
      <c r="AZ274" s="1">
        <v>1</v>
      </c>
      <c r="BA274" s="5">
        <v>1851075</v>
      </c>
      <c r="BB274" s="5">
        <v>0</v>
      </c>
      <c r="BC274">
        <f t="shared" si="8"/>
        <v>259411</v>
      </c>
      <c r="BD274">
        <f t="shared" si="9"/>
        <v>1550499</v>
      </c>
    </row>
    <row r="275" spans="1:56">
      <c r="A275" t="s">
        <v>318</v>
      </c>
      <c r="B275" t="s">
        <v>248</v>
      </c>
      <c r="C275" t="s">
        <v>249</v>
      </c>
      <c r="D275" t="s">
        <v>231</v>
      </c>
      <c r="E275" t="s">
        <v>250</v>
      </c>
      <c r="F275" t="s">
        <v>251</v>
      </c>
      <c r="G275" t="s">
        <v>251</v>
      </c>
      <c r="H275" s="1">
        <v>1</v>
      </c>
      <c r="I275" s="1">
        <v>33</v>
      </c>
      <c r="J275" s="1">
        <v>33</v>
      </c>
      <c r="K275" s="1">
        <v>2300</v>
      </c>
      <c r="L275" t="s">
        <v>59</v>
      </c>
      <c r="M275" t="s">
        <v>60</v>
      </c>
      <c r="N275" s="1">
        <v>399830</v>
      </c>
      <c r="O275" s="1">
        <v>400690</v>
      </c>
      <c r="P275" s="1">
        <v>1935</v>
      </c>
      <c r="Q275" s="1">
        <v>94335</v>
      </c>
      <c r="R275" s="1">
        <v>43805</v>
      </c>
      <c r="S275" s="1">
        <v>65775</v>
      </c>
      <c r="T275" s="1">
        <v>0</v>
      </c>
      <c r="U275" s="1">
        <v>0</v>
      </c>
      <c r="V275" s="1">
        <v>0</v>
      </c>
      <c r="W275" s="1">
        <v>324425</v>
      </c>
      <c r="X275" s="1">
        <v>324425</v>
      </c>
      <c r="Y275" s="1">
        <v>1878.61</v>
      </c>
      <c r="Z275" s="1">
        <v>0</v>
      </c>
      <c r="AA275" s="1">
        <v>0</v>
      </c>
      <c r="AB275" s="1">
        <v>138140</v>
      </c>
      <c r="AC275" s="1">
        <v>65775</v>
      </c>
      <c r="AD275" s="1">
        <v>0</v>
      </c>
      <c r="AE275" s="1">
        <v>0</v>
      </c>
      <c r="AF275" s="1">
        <v>0</v>
      </c>
      <c r="AG275" s="1">
        <v>0</v>
      </c>
      <c r="AH275" s="1">
        <v>0</v>
      </c>
      <c r="AI275" s="1">
        <v>68010</v>
      </c>
      <c r="AJ275" s="1">
        <v>56.39</v>
      </c>
      <c r="AK275" s="1">
        <v>0</v>
      </c>
      <c r="AL275" s="1">
        <v>0</v>
      </c>
      <c r="AM275" s="1">
        <v>0</v>
      </c>
      <c r="AN275" s="1">
        <v>0</v>
      </c>
      <c r="AO275" s="1">
        <v>8255</v>
      </c>
      <c r="AP275" s="1">
        <v>8255</v>
      </c>
      <c r="AQ275" s="1">
        <v>0</v>
      </c>
      <c r="AR275" s="1">
        <v>324425</v>
      </c>
      <c r="AS275" s="1">
        <v>1878.61</v>
      </c>
      <c r="AT275" s="1">
        <v>0</v>
      </c>
      <c r="AU275" s="1">
        <v>42089.05</v>
      </c>
      <c r="AV275" s="1">
        <v>0</v>
      </c>
      <c r="AW275" s="1">
        <v>121737.9</v>
      </c>
      <c r="AX275" s="1">
        <v>95214</v>
      </c>
      <c r="AY275" t="s">
        <v>61</v>
      </c>
      <c r="AZ275" s="1">
        <v>1</v>
      </c>
      <c r="BA275" s="5">
        <v>892339.75</v>
      </c>
      <c r="BB275" s="5">
        <v>0</v>
      </c>
      <c r="BC275">
        <f t="shared" si="8"/>
        <v>68010</v>
      </c>
      <c r="BD275">
        <f t="shared" si="9"/>
        <v>331820</v>
      </c>
    </row>
    <row r="276" spans="1:56">
      <c r="A276" t="s">
        <v>318</v>
      </c>
      <c r="B276" t="s">
        <v>252</v>
      </c>
      <c r="C276" t="s">
        <v>253</v>
      </c>
      <c r="D276" t="s">
        <v>231</v>
      </c>
      <c r="E276" t="s">
        <v>231</v>
      </c>
      <c r="F276" t="s">
        <v>254</v>
      </c>
      <c r="G276" t="s">
        <v>255</v>
      </c>
      <c r="H276" s="1">
        <v>1</v>
      </c>
      <c r="I276" s="1">
        <v>132</v>
      </c>
      <c r="J276" s="1">
        <v>132</v>
      </c>
      <c r="K276" s="1">
        <v>35000</v>
      </c>
      <c r="L276" t="s">
        <v>59</v>
      </c>
      <c r="M276" t="s">
        <v>60</v>
      </c>
      <c r="N276" s="1">
        <v>21028300</v>
      </c>
      <c r="O276" s="1">
        <v>21083070</v>
      </c>
      <c r="P276" s="1">
        <v>32242</v>
      </c>
      <c r="Q276" s="1">
        <v>3511760</v>
      </c>
      <c r="R276" s="1">
        <v>3633960</v>
      </c>
      <c r="S276" s="1">
        <v>5096890</v>
      </c>
      <c r="T276" s="1">
        <v>1723980</v>
      </c>
      <c r="U276" s="1">
        <v>0</v>
      </c>
      <c r="V276" s="1">
        <v>0</v>
      </c>
      <c r="W276" s="1">
        <v>16446047</v>
      </c>
      <c r="X276" s="1">
        <v>16446047</v>
      </c>
      <c r="Y276" s="1">
        <v>32242</v>
      </c>
      <c r="Z276" s="1">
        <v>0</v>
      </c>
      <c r="AA276" s="1">
        <v>0</v>
      </c>
      <c r="AB276" s="1">
        <v>5443882</v>
      </c>
      <c r="AC276" s="1">
        <v>4968157</v>
      </c>
      <c r="AD276" s="1">
        <v>1713270</v>
      </c>
      <c r="AE276" s="1">
        <v>3469295</v>
      </c>
      <c r="AF276" s="1">
        <v>0</v>
      </c>
      <c r="AG276" s="1">
        <v>1167728</v>
      </c>
      <c r="AH276" s="1">
        <v>0</v>
      </c>
      <c r="AI276" s="1">
        <v>0</v>
      </c>
      <c r="AJ276" s="1">
        <v>0</v>
      </c>
      <c r="AK276" s="1">
        <v>0</v>
      </c>
      <c r="AL276" s="1">
        <v>0</v>
      </c>
      <c r="AM276" s="1">
        <v>0</v>
      </c>
      <c r="AN276" s="1">
        <v>0</v>
      </c>
      <c r="AO276" s="1">
        <v>0</v>
      </c>
      <c r="AP276" s="1">
        <v>0</v>
      </c>
      <c r="AQ276" s="1">
        <v>0</v>
      </c>
      <c r="AR276" s="1">
        <v>16446047</v>
      </c>
      <c r="AS276" s="1">
        <v>32242</v>
      </c>
      <c r="AT276" s="1">
        <v>0</v>
      </c>
      <c r="AU276" s="1">
        <v>0</v>
      </c>
      <c r="AV276" s="1">
        <v>0</v>
      </c>
      <c r="AW276" s="1">
        <v>7372867</v>
      </c>
      <c r="AX276" s="1">
        <v>6491832</v>
      </c>
      <c r="AY276" t="s">
        <v>61</v>
      </c>
      <c r="AZ276" s="1">
        <v>1</v>
      </c>
      <c r="BA276" s="5">
        <v>15314950</v>
      </c>
      <c r="BB276" s="5">
        <v>0</v>
      </c>
      <c r="BC276">
        <f t="shared" si="8"/>
        <v>4637023</v>
      </c>
      <c r="BD276">
        <f t="shared" si="9"/>
        <v>16391277</v>
      </c>
    </row>
    <row r="277" spans="1:56">
      <c r="A277" t="s">
        <v>318</v>
      </c>
      <c r="B277" t="s">
        <v>256</v>
      </c>
      <c r="C277" t="s">
        <v>257</v>
      </c>
      <c r="D277" t="s">
        <v>231</v>
      </c>
      <c r="E277" t="s">
        <v>232</v>
      </c>
      <c r="F277" t="s">
        <v>258</v>
      </c>
      <c r="G277" t="s">
        <v>259</v>
      </c>
      <c r="H277" s="1">
        <v>1</v>
      </c>
      <c r="I277" s="1">
        <v>33</v>
      </c>
      <c r="J277" s="1">
        <v>33</v>
      </c>
      <c r="K277" s="1">
        <v>2500</v>
      </c>
      <c r="L277" t="s">
        <v>59</v>
      </c>
      <c r="M277" t="s">
        <v>60</v>
      </c>
      <c r="N277" s="1">
        <v>1462320</v>
      </c>
      <c r="O277" s="1">
        <v>1469820</v>
      </c>
      <c r="P277" s="1">
        <v>2382</v>
      </c>
      <c r="Q277" s="1">
        <v>243090</v>
      </c>
      <c r="R277" s="1">
        <v>250005</v>
      </c>
      <c r="S277" s="1">
        <v>486860</v>
      </c>
      <c r="T277" s="1">
        <v>0</v>
      </c>
      <c r="U277" s="1">
        <v>0</v>
      </c>
      <c r="V277" s="1">
        <v>0</v>
      </c>
      <c r="W277" s="1">
        <v>1223723</v>
      </c>
      <c r="X277" s="1">
        <v>1223723</v>
      </c>
      <c r="Y277" s="1">
        <v>2380.5</v>
      </c>
      <c r="Z277" s="1">
        <v>0</v>
      </c>
      <c r="AA277" s="1">
        <v>0</v>
      </c>
      <c r="AB277" s="1">
        <v>493095</v>
      </c>
      <c r="AC277" s="1">
        <v>486860</v>
      </c>
      <c r="AD277" s="1">
        <v>0</v>
      </c>
      <c r="AE277" s="1">
        <v>0</v>
      </c>
      <c r="AF277" s="1">
        <v>0</v>
      </c>
      <c r="AG277" s="1">
        <v>0</v>
      </c>
      <c r="AH277" s="1">
        <v>0</v>
      </c>
      <c r="AI277" s="1">
        <v>246097</v>
      </c>
      <c r="AJ277" s="1">
        <v>1.5</v>
      </c>
      <c r="AK277" s="1">
        <v>0</v>
      </c>
      <c r="AL277" s="1">
        <v>0</v>
      </c>
      <c r="AM277" s="1">
        <v>0</v>
      </c>
      <c r="AN277" s="1">
        <v>0</v>
      </c>
      <c r="AO277" s="1">
        <v>0</v>
      </c>
      <c r="AP277" s="1">
        <v>0</v>
      </c>
      <c r="AQ277" s="1">
        <v>0</v>
      </c>
      <c r="AR277" s="1">
        <v>1223723</v>
      </c>
      <c r="AS277" s="1">
        <v>2380.5</v>
      </c>
      <c r="AT277" s="1">
        <v>0</v>
      </c>
      <c r="AU277" s="1">
        <v>113508.77</v>
      </c>
      <c r="AV277" s="1">
        <v>0</v>
      </c>
      <c r="AW277" s="1">
        <v>0</v>
      </c>
      <c r="AX277" s="1">
        <v>0</v>
      </c>
      <c r="AY277" t="s">
        <v>61</v>
      </c>
      <c r="AZ277" s="1">
        <v>1</v>
      </c>
      <c r="BA277" s="5">
        <v>1130737.5</v>
      </c>
      <c r="BB277" s="5">
        <v>0</v>
      </c>
      <c r="BC277">
        <f t="shared" si="8"/>
        <v>246097</v>
      </c>
      <c r="BD277">
        <f t="shared" si="9"/>
        <v>1216223</v>
      </c>
    </row>
    <row r="278" spans="1:56">
      <c r="A278" t="s">
        <v>318</v>
      </c>
      <c r="B278" t="s">
        <v>260</v>
      </c>
      <c r="C278" t="s">
        <v>261</v>
      </c>
      <c r="D278" t="s">
        <v>231</v>
      </c>
      <c r="E278" t="s">
        <v>231</v>
      </c>
      <c r="F278" t="s">
        <v>243</v>
      </c>
      <c r="G278" t="s">
        <v>243</v>
      </c>
      <c r="H278" s="1">
        <v>1</v>
      </c>
      <c r="I278" s="1">
        <v>33</v>
      </c>
      <c r="J278" s="1">
        <v>33</v>
      </c>
      <c r="K278" s="1">
        <v>1501</v>
      </c>
      <c r="L278" t="s">
        <v>59</v>
      </c>
      <c r="M278" t="s">
        <v>60</v>
      </c>
      <c r="N278" s="1">
        <v>306680</v>
      </c>
      <c r="O278" s="1">
        <v>308000</v>
      </c>
      <c r="P278" s="1">
        <v>748.5</v>
      </c>
      <c r="Q278" s="1">
        <v>51270</v>
      </c>
      <c r="R278" s="1">
        <v>50920</v>
      </c>
      <c r="S278" s="1">
        <v>102220</v>
      </c>
      <c r="T278" s="1">
        <v>0</v>
      </c>
      <c r="U278" s="1">
        <v>0</v>
      </c>
      <c r="V278" s="1">
        <v>0</v>
      </c>
      <c r="W278" s="1">
        <v>208235</v>
      </c>
      <c r="X278" s="1">
        <v>208235</v>
      </c>
      <c r="Y278" s="1">
        <v>1200.8</v>
      </c>
      <c r="Z278" s="1">
        <v>0</v>
      </c>
      <c r="AA278" s="1">
        <v>0</v>
      </c>
      <c r="AB278" s="1">
        <v>102190</v>
      </c>
      <c r="AC278" s="1">
        <v>102220</v>
      </c>
      <c r="AD278" s="1">
        <v>0</v>
      </c>
      <c r="AE278" s="1">
        <v>0</v>
      </c>
      <c r="AF278" s="1">
        <v>0</v>
      </c>
      <c r="AG278" s="1">
        <v>0</v>
      </c>
      <c r="AH278" s="1">
        <v>0</v>
      </c>
      <c r="AI278" s="1">
        <v>99765</v>
      </c>
      <c r="AJ278" s="1">
        <v>0</v>
      </c>
      <c r="AK278" s="1">
        <v>0</v>
      </c>
      <c r="AL278" s="1">
        <v>0</v>
      </c>
      <c r="AM278" s="1">
        <v>0</v>
      </c>
      <c r="AN278" s="1">
        <v>0</v>
      </c>
      <c r="AO278" s="1">
        <v>0</v>
      </c>
      <c r="AP278" s="1">
        <v>0</v>
      </c>
      <c r="AQ278" s="1">
        <v>0</v>
      </c>
      <c r="AR278" s="1">
        <v>208235</v>
      </c>
      <c r="AS278" s="1">
        <v>748.5</v>
      </c>
      <c r="AT278" s="1">
        <v>0</v>
      </c>
      <c r="AU278" s="1">
        <v>61294.74</v>
      </c>
      <c r="AV278" s="1">
        <v>0</v>
      </c>
      <c r="AW278" s="1">
        <v>178578.58</v>
      </c>
      <c r="AX278" s="1">
        <v>139670.39999999999</v>
      </c>
      <c r="AY278" t="s">
        <v>61</v>
      </c>
      <c r="AZ278" s="1">
        <v>1</v>
      </c>
      <c r="BA278" s="5">
        <v>570380</v>
      </c>
      <c r="BB278" s="5">
        <v>0</v>
      </c>
      <c r="BC278">
        <f t="shared" si="8"/>
        <v>99765</v>
      </c>
      <c r="BD278">
        <f t="shared" si="9"/>
        <v>206915</v>
      </c>
    </row>
    <row r="279" spans="1:56">
      <c r="A279" t="s">
        <v>318</v>
      </c>
      <c r="B279" t="s">
        <v>311</v>
      </c>
      <c r="C279" t="s">
        <v>312</v>
      </c>
      <c r="D279" t="s">
        <v>231</v>
      </c>
      <c r="E279" t="s">
        <v>232</v>
      </c>
      <c r="F279" t="s">
        <v>236</v>
      </c>
      <c r="G279" t="s">
        <v>236</v>
      </c>
      <c r="H279" s="1">
        <v>1</v>
      </c>
      <c r="I279" s="1">
        <v>33</v>
      </c>
      <c r="J279" s="1">
        <v>33</v>
      </c>
      <c r="K279" s="1">
        <v>2501</v>
      </c>
      <c r="L279" t="s">
        <v>59</v>
      </c>
      <c r="M279" t="s">
        <v>60</v>
      </c>
      <c r="N279" s="1">
        <v>356030</v>
      </c>
      <c r="O279" s="1">
        <v>399000</v>
      </c>
      <c r="P279" s="1">
        <v>1015.5</v>
      </c>
      <c r="Q279" s="1">
        <v>65020</v>
      </c>
      <c r="R279" s="1">
        <v>71970</v>
      </c>
      <c r="S279" s="1">
        <v>111900</v>
      </c>
      <c r="T279" s="1">
        <v>35410</v>
      </c>
      <c r="U279" s="1">
        <v>0</v>
      </c>
      <c r="V279" s="1">
        <v>0</v>
      </c>
      <c r="W279" s="1">
        <v>151147</v>
      </c>
      <c r="X279" s="1">
        <v>151147</v>
      </c>
      <c r="Y279" s="1">
        <v>2000.8</v>
      </c>
      <c r="Z279" s="1">
        <v>0</v>
      </c>
      <c r="AA279" s="1">
        <v>0</v>
      </c>
      <c r="AB279" s="1">
        <v>53143</v>
      </c>
      <c r="AC279" s="1">
        <v>47816</v>
      </c>
      <c r="AD279" s="1">
        <v>14160</v>
      </c>
      <c r="AE279" s="1">
        <v>0</v>
      </c>
      <c r="AF279" s="1">
        <v>0</v>
      </c>
      <c r="AG279" s="1">
        <v>247843</v>
      </c>
      <c r="AH279" s="1">
        <v>327.76</v>
      </c>
      <c r="AI279" s="1">
        <v>0</v>
      </c>
      <c r="AJ279" s="1">
        <v>0</v>
      </c>
      <c r="AK279" s="1">
        <v>0</v>
      </c>
      <c r="AL279" s="1">
        <v>0</v>
      </c>
      <c r="AM279" s="1">
        <v>0</v>
      </c>
      <c r="AN279" s="1">
        <v>0</v>
      </c>
      <c r="AO279" s="1">
        <v>10</v>
      </c>
      <c r="AP279" s="1">
        <v>10</v>
      </c>
      <c r="AQ279" s="1">
        <v>0</v>
      </c>
      <c r="AR279" s="1">
        <v>151147</v>
      </c>
      <c r="AS279" s="1">
        <v>687.74</v>
      </c>
      <c r="AT279" s="1">
        <v>0</v>
      </c>
      <c r="AU279" s="1">
        <v>40863.160000000003</v>
      </c>
      <c r="AV279" s="1">
        <v>0</v>
      </c>
      <c r="AW279" s="1">
        <v>0</v>
      </c>
      <c r="AX279" s="1">
        <v>0</v>
      </c>
      <c r="AY279" t="s">
        <v>61</v>
      </c>
      <c r="AZ279" s="1">
        <v>1</v>
      </c>
      <c r="BA279" s="5">
        <v>950380</v>
      </c>
      <c r="BB279" s="5">
        <v>0</v>
      </c>
      <c r="BC279">
        <f t="shared" si="8"/>
        <v>247843</v>
      </c>
      <c r="BD279">
        <f t="shared" si="9"/>
        <v>108187</v>
      </c>
    </row>
    <row r="280" spans="1:56">
      <c r="A280" t="s">
        <v>318</v>
      </c>
      <c r="B280" t="s">
        <v>262</v>
      </c>
      <c r="C280" t="s">
        <v>263</v>
      </c>
      <c r="D280" t="s">
        <v>231</v>
      </c>
      <c r="E280" t="s">
        <v>264</v>
      </c>
      <c r="F280" t="s">
        <v>264</v>
      </c>
      <c r="G280" t="s">
        <v>265</v>
      </c>
      <c r="H280" s="1">
        <v>1</v>
      </c>
      <c r="I280" s="1">
        <v>33</v>
      </c>
      <c r="J280" s="1">
        <v>33</v>
      </c>
      <c r="K280" s="1">
        <v>2900</v>
      </c>
      <c r="L280" t="s">
        <v>59</v>
      </c>
      <c r="M280" t="s">
        <v>60</v>
      </c>
      <c r="N280" s="1">
        <v>1477080</v>
      </c>
      <c r="O280" s="1">
        <v>1510590</v>
      </c>
      <c r="P280" s="1">
        <v>2502</v>
      </c>
      <c r="Q280" s="1">
        <v>238170</v>
      </c>
      <c r="R280" s="1">
        <v>248150</v>
      </c>
      <c r="S280" s="1">
        <v>495160</v>
      </c>
      <c r="T280" s="1">
        <v>0</v>
      </c>
      <c r="U280" s="1">
        <v>0</v>
      </c>
      <c r="V280" s="1">
        <v>0</v>
      </c>
      <c r="W280" s="1">
        <v>1334513</v>
      </c>
      <c r="X280" s="1">
        <v>1334513</v>
      </c>
      <c r="Y280" s="1">
        <v>2472</v>
      </c>
      <c r="Z280" s="1">
        <v>0</v>
      </c>
      <c r="AA280" s="1">
        <v>0</v>
      </c>
      <c r="AB280" s="1">
        <v>486320</v>
      </c>
      <c r="AC280" s="1">
        <v>495160</v>
      </c>
      <c r="AD280" s="1">
        <v>0</v>
      </c>
      <c r="AE280" s="1">
        <v>0</v>
      </c>
      <c r="AF280" s="1">
        <v>0</v>
      </c>
      <c r="AG280" s="1">
        <v>0</v>
      </c>
      <c r="AH280" s="1">
        <v>0</v>
      </c>
      <c r="AI280" s="1">
        <v>176077</v>
      </c>
      <c r="AJ280" s="1">
        <v>30</v>
      </c>
      <c r="AK280" s="1">
        <v>0</v>
      </c>
      <c r="AL280" s="1">
        <v>0</v>
      </c>
      <c r="AM280" s="1">
        <v>0</v>
      </c>
      <c r="AN280" s="1">
        <v>0</v>
      </c>
      <c r="AO280" s="1">
        <v>0</v>
      </c>
      <c r="AP280" s="1">
        <v>0</v>
      </c>
      <c r="AQ280" s="1">
        <v>0</v>
      </c>
      <c r="AR280" s="1">
        <v>1334513</v>
      </c>
      <c r="AS280" s="1">
        <v>2472</v>
      </c>
      <c r="AT280" s="1">
        <v>0</v>
      </c>
      <c r="AU280" s="1">
        <v>81726.320000000007</v>
      </c>
      <c r="AV280" s="1">
        <v>0</v>
      </c>
      <c r="AW280" s="1">
        <v>0</v>
      </c>
      <c r="AX280" s="1">
        <v>0</v>
      </c>
      <c r="AY280" t="s">
        <v>61</v>
      </c>
      <c r="AZ280" s="1">
        <v>1</v>
      </c>
      <c r="BA280" s="5">
        <v>1174200</v>
      </c>
      <c r="BB280" s="5">
        <v>0</v>
      </c>
      <c r="BC280">
        <f t="shared" si="8"/>
        <v>176077</v>
      </c>
      <c r="BD280">
        <f t="shared" si="9"/>
        <v>1301003</v>
      </c>
    </row>
    <row r="281" spans="1:56">
      <c r="A281" t="s">
        <v>318</v>
      </c>
      <c r="B281" t="s">
        <v>266</v>
      </c>
      <c r="C281" t="s">
        <v>168</v>
      </c>
      <c r="D281" t="s">
        <v>231</v>
      </c>
      <c r="E281" t="s">
        <v>231</v>
      </c>
      <c r="F281" t="s">
        <v>243</v>
      </c>
      <c r="G281" t="s">
        <v>243</v>
      </c>
      <c r="H281" s="1">
        <v>1</v>
      </c>
      <c r="I281" s="1">
        <v>33</v>
      </c>
      <c r="J281" s="1">
        <v>33</v>
      </c>
      <c r="K281" s="1">
        <v>4000</v>
      </c>
      <c r="L281" t="s">
        <v>59</v>
      </c>
      <c r="M281" t="s">
        <v>60</v>
      </c>
      <c r="N281" s="1">
        <v>1912840</v>
      </c>
      <c r="O281" s="1">
        <v>1915180</v>
      </c>
      <c r="P281" s="1">
        <v>3276</v>
      </c>
      <c r="Q281" s="1">
        <v>309520</v>
      </c>
      <c r="R281" s="1">
        <v>315920</v>
      </c>
      <c r="S281" s="1">
        <v>604000</v>
      </c>
      <c r="T281" s="1">
        <v>0</v>
      </c>
      <c r="U281" s="1">
        <v>0</v>
      </c>
      <c r="V281" s="1">
        <v>0</v>
      </c>
      <c r="W281" s="1">
        <v>1508601</v>
      </c>
      <c r="X281" s="1">
        <v>1508601</v>
      </c>
      <c r="Y281" s="1">
        <v>3200</v>
      </c>
      <c r="Z281" s="1">
        <v>0</v>
      </c>
      <c r="AA281" s="1">
        <v>0</v>
      </c>
      <c r="AB281" s="1">
        <v>625440</v>
      </c>
      <c r="AC281" s="1">
        <v>604000</v>
      </c>
      <c r="AD281" s="1">
        <v>0</v>
      </c>
      <c r="AE281" s="1">
        <v>0</v>
      </c>
      <c r="AF281" s="1">
        <v>0</v>
      </c>
      <c r="AG281" s="1">
        <v>0</v>
      </c>
      <c r="AH281" s="1">
        <v>0</v>
      </c>
      <c r="AI281" s="1">
        <v>406579</v>
      </c>
      <c r="AJ281" s="1">
        <v>409.36</v>
      </c>
      <c r="AK281" s="1">
        <v>0</v>
      </c>
      <c r="AL281" s="1">
        <v>0</v>
      </c>
      <c r="AM281" s="1">
        <v>0</v>
      </c>
      <c r="AN281" s="1">
        <v>0</v>
      </c>
      <c r="AO281" s="1">
        <v>0</v>
      </c>
      <c r="AP281" s="1">
        <v>0</v>
      </c>
      <c r="AQ281" s="1">
        <v>0</v>
      </c>
      <c r="AR281" s="1">
        <v>1508601</v>
      </c>
      <c r="AS281" s="1">
        <v>2866.64</v>
      </c>
      <c r="AT281" s="1">
        <v>0</v>
      </c>
      <c r="AU281" s="1">
        <v>181614.04</v>
      </c>
      <c r="AV281" s="1">
        <v>0</v>
      </c>
      <c r="AW281" s="1">
        <v>0</v>
      </c>
      <c r="AX281" s="1">
        <v>0</v>
      </c>
      <c r="AY281" t="s">
        <v>61</v>
      </c>
      <c r="AZ281" s="1">
        <v>1</v>
      </c>
      <c r="BA281" s="5">
        <v>1520000</v>
      </c>
      <c r="BB281" s="5">
        <v>0</v>
      </c>
      <c r="BC281">
        <f t="shared" si="8"/>
        <v>406579</v>
      </c>
      <c r="BD281">
        <f t="shared" si="9"/>
        <v>1506261</v>
      </c>
    </row>
    <row r="282" spans="1:56">
      <c r="A282" t="s">
        <v>318</v>
      </c>
      <c r="B282" t="s">
        <v>268</v>
      </c>
      <c r="C282" t="s">
        <v>269</v>
      </c>
      <c r="D282" t="s">
        <v>231</v>
      </c>
      <c r="E282" t="s">
        <v>232</v>
      </c>
      <c r="F282" t="s">
        <v>232</v>
      </c>
      <c r="G282" t="s">
        <v>270</v>
      </c>
      <c r="H282" s="1">
        <v>1</v>
      </c>
      <c r="I282" s="1">
        <v>33</v>
      </c>
      <c r="J282" s="1">
        <v>33</v>
      </c>
      <c r="K282" s="1">
        <v>6400</v>
      </c>
      <c r="L282" t="s">
        <v>59</v>
      </c>
      <c r="M282" t="s">
        <v>60</v>
      </c>
      <c r="N282" s="1">
        <v>2681080</v>
      </c>
      <c r="O282" s="1">
        <v>2717320</v>
      </c>
      <c r="P282" s="1">
        <v>5058</v>
      </c>
      <c r="Q282" s="1">
        <v>440260</v>
      </c>
      <c r="R282" s="1">
        <v>479640</v>
      </c>
      <c r="S282" s="1">
        <v>975860</v>
      </c>
      <c r="T282" s="1">
        <v>0</v>
      </c>
      <c r="U282" s="1">
        <v>0</v>
      </c>
      <c r="V282" s="1">
        <v>0</v>
      </c>
      <c r="W282" s="1">
        <v>1993914</v>
      </c>
      <c r="X282" s="1">
        <v>1993914</v>
      </c>
      <c r="Y282" s="1">
        <v>5120</v>
      </c>
      <c r="Z282" s="1">
        <v>0</v>
      </c>
      <c r="AA282" s="1">
        <v>0</v>
      </c>
      <c r="AB282" s="1">
        <v>919900</v>
      </c>
      <c r="AC282" s="1">
        <v>975860</v>
      </c>
      <c r="AD282" s="1">
        <v>0</v>
      </c>
      <c r="AE282" s="1">
        <v>0</v>
      </c>
      <c r="AF282" s="1">
        <v>0</v>
      </c>
      <c r="AG282" s="1">
        <v>0</v>
      </c>
      <c r="AH282" s="1">
        <v>0</v>
      </c>
      <c r="AI282" s="1">
        <v>723406</v>
      </c>
      <c r="AJ282" s="1">
        <v>0</v>
      </c>
      <c r="AK282" s="1">
        <v>0</v>
      </c>
      <c r="AL282" s="1">
        <v>0</v>
      </c>
      <c r="AM282" s="1">
        <v>0</v>
      </c>
      <c r="AN282" s="1">
        <v>0</v>
      </c>
      <c r="AO282" s="1">
        <v>0</v>
      </c>
      <c r="AP282" s="1">
        <v>0</v>
      </c>
      <c r="AQ282" s="1">
        <v>0</v>
      </c>
      <c r="AR282" s="1">
        <v>1993914</v>
      </c>
      <c r="AS282" s="1">
        <v>5058</v>
      </c>
      <c r="AT282" s="1">
        <v>0</v>
      </c>
      <c r="AU282" s="1">
        <v>518144.84</v>
      </c>
      <c r="AV282" s="1">
        <v>0</v>
      </c>
      <c r="AW282" s="1">
        <v>1294897.02</v>
      </c>
      <c r="AX282" s="1">
        <v>1012768.61</v>
      </c>
      <c r="AY282" t="s">
        <v>61</v>
      </c>
      <c r="AZ282" s="1">
        <v>1</v>
      </c>
      <c r="BA282" s="5">
        <v>2432000</v>
      </c>
      <c r="BB282" s="5">
        <v>0</v>
      </c>
      <c r="BC282">
        <f t="shared" si="8"/>
        <v>723406</v>
      </c>
      <c r="BD282">
        <f t="shared" si="9"/>
        <v>1957674</v>
      </c>
    </row>
    <row r="283" spans="1:56">
      <c r="A283" t="s">
        <v>318</v>
      </c>
      <c r="B283" t="s">
        <v>271</v>
      </c>
      <c r="C283" t="s">
        <v>272</v>
      </c>
      <c r="D283" t="s">
        <v>231</v>
      </c>
      <c r="E283" t="s">
        <v>231</v>
      </c>
      <c r="F283" t="s">
        <v>243</v>
      </c>
      <c r="G283" t="s">
        <v>243</v>
      </c>
      <c r="H283" s="1">
        <v>1</v>
      </c>
      <c r="I283" s="1">
        <v>33</v>
      </c>
      <c r="J283" s="1">
        <v>33</v>
      </c>
      <c r="K283" s="1">
        <v>8000</v>
      </c>
      <c r="L283" t="s">
        <v>59</v>
      </c>
      <c r="M283" t="s">
        <v>60</v>
      </c>
      <c r="N283" s="1">
        <v>4378630</v>
      </c>
      <c r="O283" s="1">
        <v>4415690</v>
      </c>
      <c r="P283" s="1">
        <v>6804</v>
      </c>
      <c r="Q283" s="1">
        <v>734070</v>
      </c>
      <c r="R283" s="1">
        <v>749690</v>
      </c>
      <c r="S283" s="1">
        <v>1460990</v>
      </c>
      <c r="T283" s="1">
        <v>0</v>
      </c>
      <c r="U283" s="1">
        <v>0</v>
      </c>
      <c r="V283" s="1">
        <v>0</v>
      </c>
      <c r="W283" s="1">
        <v>3905156</v>
      </c>
      <c r="X283" s="1">
        <v>3905156</v>
      </c>
      <c r="Y283" s="1">
        <v>6714</v>
      </c>
      <c r="Z283" s="1">
        <v>0</v>
      </c>
      <c r="AA283" s="1">
        <v>0</v>
      </c>
      <c r="AB283" s="1">
        <v>1483760</v>
      </c>
      <c r="AC283" s="1">
        <v>1460990</v>
      </c>
      <c r="AD283" s="1">
        <v>0</v>
      </c>
      <c r="AE283" s="1">
        <v>0</v>
      </c>
      <c r="AF283" s="1">
        <v>0</v>
      </c>
      <c r="AG283" s="1">
        <v>0</v>
      </c>
      <c r="AH283" s="1">
        <v>0</v>
      </c>
      <c r="AI283" s="1">
        <v>510534</v>
      </c>
      <c r="AJ283" s="1">
        <v>90</v>
      </c>
      <c r="AK283" s="1">
        <v>0</v>
      </c>
      <c r="AL283" s="1">
        <v>0</v>
      </c>
      <c r="AM283" s="1">
        <v>0</v>
      </c>
      <c r="AN283" s="1">
        <v>0</v>
      </c>
      <c r="AO283" s="1">
        <v>0</v>
      </c>
      <c r="AP283" s="1">
        <v>0</v>
      </c>
      <c r="AQ283" s="1">
        <v>0</v>
      </c>
      <c r="AR283" s="1">
        <v>3905156</v>
      </c>
      <c r="AS283" s="1">
        <v>6714</v>
      </c>
      <c r="AT283" s="1">
        <v>0</v>
      </c>
      <c r="AU283" s="1">
        <v>245178.95</v>
      </c>
      <c r="AV283" s="1">
        <v>0</v>
      </c>
      <c r="AW283" s="1">
        <v>0</v>
      </c>
      <c r="AX283" s="1">
        <v>0</v>
      </c>
      <c r="AY283" t="s">
        <v>61</v>
      </c>
      <c r="AZ283" s="1">
        <v>1</v>
      </c>
      <c r="BA283" s="5">
        <v>3189150</v>
      </c>
      <c r="BB283" s="5">
        <v>0</v>
      </c>
      <c r="BC283">
        <f t="shared" si="8"/>
        <v>510534</v>
      </c>
      <c r="BD283">
        <f t="shared" si="9"/>
        <v>3868096</v>
      </c>
    </row>
    <row r="284" spans="1:56">
      <c r="A284" t="s">
        <v>318</v>
      </c>
      <c r="B284" t="s">
        <v>275</v>
      </c>
      <c r="C284" t="s">
        <v>276</v>
      </c>
      <c r="D284" t="s">
        <v>231</v>
      </c>
      <c r="E284" t="s">
        <v>232</v>
      </c>
      <c r="F284" t="s">
        <v>258</v>
      </c>
      <c r="G284" t="s">
        <v>277</v>
      </c>
      <c r="H284" s="1">
        <v>1</v>
      </c>
      <c r="I284" s="1">
        <v>33</v>
      </c>
      <c r="J284" s="1">
        <v>33</v>
      </c>
      <c r="K284" s="1">
        <v>1550</v>
      </c>
      <c r="L284" t="s">
        <v>59</v>
      </c>
      <c r="M284" t="s">
        <v>60</v>
      </c>
      <c r="N284" s="1">
        <v>741520</v>
      </c>
      <c r="O284" s="1">
        <v>749750</v>
      </c>
      <c r="P284" s="1">
        <v>1359</v>
      </c>
      <c r="Q284" s="1">
        <v>120920</v>
      </c>
      <c r="R284" s="1">
        <v>129240</v>
      </c>
      <c r="S284" s="1">
        <v>251380</v>
      </c>
      <c r="T284" s="1">
        <v>0</v>
      </c>
      <c r="U284" s="1">
        <v>0</v>
      </c>
      <c r="V284" s="1">
        <v>0</v>
      </c>
      <c r="W284" s="1">
        <v>749469</v>
      </c>
      <c r="X284" s="1">
        <v>749469</v>
      </c>
      <c r="Y284" s="1">
        <v>1359</v>
      </c>
      <c r="Z284" s="1">
        <v>0</v>
      </c>
      <c r="AA284" s="1">
        <v>0</v>
      </c>
      <c r="AB284" s="1">
        <v>250160</v>
      </c>
      <c r="AC284" s="1">
        <v>251380</v>
      </c>
      <c r="AD284" s="1">
        <v>0</v>
      </c>
      <c r="AE284" s="1">
        <v>0</v>
      </c>
      <c r="AF284" s="1">
        <v>0</v>
      </c>
      <c r="AG284" s="1">
        <v>0</v>
      </c>
      <c r="AH284" s="1">
        <v>0</v>
      </c>
      <c r="AI284" s="1">
        <v>281</v>
      </c>
      <c r="AJ284" s="1">
        <v>0</v>
      </c>
      <c r="AK284" s="1">
        <v>0</v>
      </c>
      <c r="AL284" s="1">
        <v>0</v>
      </c>
      <c r="AM284" s="1">
        <v>0</v>
      </c>
      <c r="AN284" s="1">
        <v>0</v>
      </c>
      <c r="AO284" s="1">
        <v>0</v>
      </c>
      <c r="AP284" s="1">
        <v>0</v>
      </c>
      <c r="AQ284" s="1">
        <v>0</v>
      </c>
      <c r="AR284" s="1">
        <v>749469</v>
      </c>
      <c r="AS284" s="1">
        <v>1359</v>
      </c>
      <c r="AT284" s="1">
        <v>0</v>
      </c>
      <c r="AU284" s="1">
        <v>204315.79</v>
      </c>
      <c r="AV284" s="1">
        <v>0</v>
      </c>
      <c r="AW284" s="1">
        <v>502.14</v>
      </c>
      <c r="AX284" s="1">
        <v>392.73</v>
      </c>
      <c r="AY284" t="s">
        <v>61</v>
      </c>
      <c r="AZ284" s="1">
        <v>1</v>
      </c>
      <c r="BA284" s="5">
        <v>645525</v>
      </c>
      <c r="BB284" s="5">
        <v>0</v>
      </c>
      <c r="BC284">
        <f t="shared" si="8"/>
        <v>281</v>
      </c>
      <c r="BD284">
        <f t="shared" si="9"/>
        <v>741239</v>
      </c>
    </row>
    <row r="285" spans="1:56">
      <c r="A285" t="s">
        <v>318</v>
      </c>
      <c r="B285" t="s">
        <v>278</v>
      </c>
      <c r="C285" t="s">
        <v>247</v>
      </c>
      <c r="D285" t="s">
        <v>231</v>
      </c>
      <c r="E285" t="s">
        <v>231</v>
      </c>
      <c r="F285" t="s">
        <v>243</v>
      </c>
      <c r="G285" t="s">
        <v>243</v>
      </c>
      <c r="H285" s="1">
        <v>1</v>
      </c>
      <c r="I285" s="1">
        <v>33</v>
      </c>
      <c r="J285" s="1">
        <v>33</v>
      </c>
      <c r="K285" s="1">
        <v>4050</v>
      </c>
      <c r="L285" t="s">
        <v>59</v>
      </c>
      <c r="M285" t="s">
        <v>60</v>
      </c>
      <c r="N285" s="1">
        <v>1624420</v>
      </c>
      <c r="O285" s="1">
        <v>1668390</v>
      </c>
      <c r="P285" s="1">
        <v>3711</v>
      </c>
      <c r="Q285" s="1">
        <v>272900</v>
      </c>
      <c r="R285" s="1">
        <v>301400</v>
      </c>
      <c r="S285" s="1">
        <v>571930</v>
      </c>
      <c r="T285" s="1">
        <v>0</v>
      </c>
      <c r="U285" s="1">
        <v>0</v>
      </c>
      <c r="V285" s="1">
        <v>0</v>
      </c>
      <c r="W285" s="1">
        <v>1415424</v>
      </c>
      <c r="X285" s="1">
        <v>1415424</v>
      </c>
      <c r="Y285" s="1">
        <v>3686.78</v>
      </c>
      <c r="Z285" s="1">
        <v>0</v>
      </c>
      <c r="AA285" s="1">
        <v>0</v>
      </c>
      <c r="AB285" s="1">
        <v>574300</v>
      </c>
      <c r="AC285" s="1">
        <v>571930</v>
      </c>
      <c r="AD285" s="1">
        <v>0</v>
      </c>
      <c r="AE285" s="1">
        <v>0</v>
      </c>
      <c r="AF285" s="1">
        <v>0</v>
      </c>
      <c r="AG285" s="1">
        <v>0</v>
      </c>
      <c r="AH285" s="1">
        <v>0</v>
      </c>
      <c r="AI285" s="1">
        <v>252966</v>
      </c>
      <c r="AJ285" s="1">
        <v>24.22</v>
      </c>
      <c r="AK285" s="1">
        <v>0</v>
      </c>
      <c r="AL285" s="1">
        <v>0</v>
      </c>
      <c r="AM285" s="1">
        <v>0</v>
      </c>
      <c r="AN285" s="1">
        <v>0</v>
      </c>
      <c r="AO285" s="1">
        <v>0</v>
      </c>
      <c r="AP285" s="1">
        <v>0</v>
      </c>
      <c r="AQ285" s="1">
        <v>0</v>
      </c>
      <c r="AR285" s="1">
        <v>1415424</v>
      </c>
      <c r="AS285" s="1">
        <v>3686.78</v>
      </c>
      <c r="AT285" s="1">
        <v>0</v>
      </c>
      <c r="AU285" s="1">
        <v>204315.79</v>
      </c>
      <c r="AV285" s="1">
        <v>0</v>
      </c>
      <c r="AW285" s="1">
        <v>452809.01</v>
      </c>
      <c r="AX285" s="1">
        <v>354152.3</v>
      </c>
      <c r="AY285" t="s">
        <v>61</v>
      </c>
      <c r="AZ285" s="1">
        <v>1</v>
      </c>
      <c r="BA285" s="5">
        <v>1751220.5</v>
      </c>
      <c r="BB285" s="5">
        <v>0</v>
      </c>
      <c r="BC285">
        <f t="shared" si="8"/>
        <v>252966</v>
      </c>
      <c r="BD285">
        <f t="shared" si="9"/>
        <v>1371454</v>
      </c>
    </row>
    <row r="286" spans="1:56">
      <c r="A286" t="s">
        <v>318</v>
      </c>
      <c r="B286" t="s">
        <v>286</v>
      </c>
      <c r="C286" t="s">
        <v>287</v>
      </c>
      <c r="D286" t="s">
        <v>288</v>
      </c>
      <c r="E286" t="s">
        <v>289</v>
      </c>
      <c r="F286" t="s">
        <v>289</v>
      </c>
      <c r="G286" t="s">
        <v>289</v>
      </c>
      <c r="H286" s="1">
        <v>1</v>
      </c>
      <c r="I286" s="1">
        <v>132</v>
      </c>
      <c r="J286" s="1">
        <v>132</v>
      </c>
      <c r="K286" s="1">
        <v>20000</v>
      </c>
      <c r="L286" t="s">
        <v>59</v>
      </c>
      <c r="M286" t="s">
        <v>60</v>
      </c>
      <c r="N286" s="1">
        <v>4883200</v>
      </c>
      <c r="O286" s="1">
        <v>5039400</v>
      </c>
      <c r="P286" s="1">
        <v>18218.7</v>
      </c>
      <c r="Q286" s="1">
        <v>806600</v>
      </c>
      <c r="R286" s="1">
        <v>853600</v>
      </c>
      <c r="S286" s="1">
        <v>1114100</v>
      </c>
      <c r="T286" s="1">
        <v>387100</v>
      </c>
      <c r="U286" s="1">
        <v>0</v>
      </c>
      <c r="V286" s="1">
        <v>0</v>
      </c>
      <c r="W286" s="1">
        <v>4893977</v>
      </c>
      <c r="X286" s="1">
        <v>4893977</v>
      </c>
      <c r="Y286" s="1">
        <v>18135.21</v>
      </c>
      <c r="Z286" s="1">
        <v>0</v>
      </c>
      <c r="AA286" s="1">
        <v>0</v>
      </c>
      <c r="AB286" s="1">
        <v>1660200</v>
      </c>
      <c r="AC286" s="1">
        <v>1114100</v>
      </c>
      <c r="AD286" s="1">
        <v>387100</v>
      </c>
      <c r="AE286" s="1">
        <v>0</v>
      </c>
      <c r="AF286" s="1">
        <v>0</v>
      </c>
      <c r="AG286" s="1">
        <v>0</v>
      </c>
      <c r="AH286" s="1">
        <v>0</v>
      </c>
      <c r="AI286" s="1">
        <v>145423</v>
      </c>
      <c r="AJ286" s="1">
        <v>83.49</v>
      </c>
      <c r="AK286" s="1">
        <v>0</v>
      </c>
      <c r="AL286" s="1">
        <v>0</v>
      </c>
      <c r="AM286" s="1">
        <v>0</v>
      </c>
      <c r="AN286" s="1">
        <v>0</v>
      </c>
      <c r="AO286" s="1">
        <v>0</v>
      </c>
      <c r="AP286" s="1">
        <v>0</v>
      </c>
      <c r="AQ286" s="1">
        <v>0</v>
      </c>
      <c r="AR286" s="1">
        <v>4893977</v>
      </c>
      <c r="AS286" s="1">
        <v>18135.21</v>
      </c>
      <c r="AT286" s="1">
        <v>0</v>
      </c>
      <c r="AU286" s="1">
        <v>0</v>
      </c>
      <c r="AV286" s="1">
        <v>0</v>
      </c>
      <c r="AW286" s="1">
        <v>0</v>
      </c>
      <c r="AX286" s="1">
        <v>0</v>
      </c>
      <c r="AY286" t="s">
        <v>61</v>
      </c>
      <c r="AZ286" s="1">
        <v>1</v>
      </c>
      <c r="BA286" s="5">
        <v>8614224.75</v>
      </c>
      <c r="BB286" s="5">
        <v>0</v>
      </c>
      <c r="BC286">
        <f t="shared" si="8"/>
        <v>145423</v>
      </c>
      <c r="BD286">
        <f t="shared" si="9"/>
        <v>4737777</v>
      </c>
    </row>
    <row r="287" spans="1:56">
      <c r="A287" t="s">
        <v>318</v>
      </c>
      <c r="B287" t="s">
        <v>290</v>
      </c>
      <c r="C287" t="s">
        <v>291</v>
      </c>
      <c r="D287" t="s">
        <v>288</v>
      </c>
      <c r="E287" t="s">
        <v>292</v>
      </c>
      <c r="F287" t="s">
        <v>293</v>
      </c>
      <c r="G287" t="s">
        <v>294</v>
      </c>
      <c r="H287" s="1">
        <v>2</v>
      </c>
      <c r="I287" s="1">
        <v>33</v>
      </c>
      <c r="J287" s="1">
        <v>33</v>
      </c>
      <c r="K287" s="1">
        <v>3000</v>
      </c>
      <c r="L287" t="s">
        <v>59</v>
      </c>
      <c r="M287" t="s">
        <v>60</v>
      </c>
      <c r="N287" s="1">
        <v>873630</v>
      </c>
      <c r="O287" s="1">
        <v>877500</v>
      </c>
      <c r="P287" s="1">
        <v>2727</v>
      </c>
      <c r="Q287" s="1">
        <v>109320</v>
      </c>
      <c r="R287" s="1">
        <v>138640</v>
      </c>
      <c r="S287" s="1">
        <v>209830</v>
      </c>
      <c r="T287" s="1">
        <v>0</v>
      </c>
      <c r="U287" s="1">
        <v>0</v>
      </c>
      <c r="V287" s="1">
        <v>0</v>
      </c>
      <c r="W287" s="1">
        <v>515032</v>
      </c>
      <c r="X287" s="1">
        <v>515032</v>
      </c>
      <c r="Y287" s="1">
        <v>2400</v>
      </c>
      <c r="Z287" s="1">
        <v>0</v>
      </c>
      <c r="AA287" s="1">
        <v>0</v>
      </c>
      <c r="AB287" s="1">
        <v>247960</v>
      </c>
      <c r="AC287" s="1">
        <v>209830</v>
      </c>
      <c r="AD287" s="1">
        <v>0</v>
      </c>
      <c r="AE287" s="1">
        <v>0</v>
      </c>
      <c r="AF287" s="1">
        <v>0</v>
      </c>
      <c r="AG287" s="1">
        <v>0</v>
      </c>
      <c r="AH287" s="1">
        <v>0</v>
      </c>
      <c r="AI287" s="1">
        <v>362468</v>
      </c>
      <c r="AJ287" s="1">
        <v>430.15</v>
      </c>
      <c r="AK287" s="1">
        <v>0</v>
      </c>
      <c r="AL287" s="1">
        <v>0</v>
      </c>
      <c r="AM287" s="1">
        <v>0</v>
      </c>
      <c r="AN287" s="1">
        <v>0</v>
      </c>
      <c r="AO287" s="1">
        <v>0</v>
      </c>
      <c r="AP287" s="1">
        <v>0</v>
      </c>
      <c r="AQ287" s="1">
        <v>0</v>
      </c>
      <c r="AR287" s="1">
        <v>515032</v>
      </c>
      <c r="AS287" s="1">
        <v>2296.85</v>
      </c>
      <c r="AT287" s="1">
        <v>0</v>
      </c>
      <c r="AU287" s="1">
        <v>297998.36</v>
      </c>
      <c r="AV287" s="1">
        <v>0</v>
      </c>
      <c r="AW287" s="1">
        <v>0</v>
      </c>
      <c r="AX287" s="1">
        <v>0</v>
      </c>
      <c r="AY287" t="s">
        <v>61</v>
      </c>
      <c r="AZ287" s="1">
        <v>1</v>
      </c>
      <c r="BA287" s="5">
        <v>1140000</v>
      </c>
      <c r="BB287" s="5">
        <v>0</v>
      </c>
      <c r="BC287">
        <f t="shared" si="8"/>
        <v>362468</v>
      </c>
      <c r="BD287">
        <f t="shared" si="9"/>
        <v>511162</v>
      </c>
    </row>
    <row r="288" spans="1:56">
      <c r="A288" t="s">
        <v>318</v>
      </c>
      <c r="B288" t="s">
        <v>295</v>
      </c>
      <c r="C288" t="s">
        <v>296</v>
      </c>
      <c r="D288" t="s">
        <v>288</v>
      </c>
      <c r="E288" t="s">
        <v>292</v>
      </c>
      <c r="F288" t="s">
        <v>293</v>
      </c>
      <c r="G288" t="s">
        <v>294</v>
      </c>
      <c r="H288" s="1">
        <v>2</v>
      </c>
      <c r="I288" s="1">
        <v>11</v>
      </c>
      <c r="J288" s="1">
        <v>11</v>
      </c>
      <c r="K288" s="1">
        <v>500</v>
      </c>
      <c r="L288" t="s">
        <v>59</v>
      </c>
      <c r="M288" t="s">
        <v>60</v>
      </c>
      <c r="N288" s="1">
        <v>125760</v>
      </c>
      <c r="O288" s="1">
        <v>125980</v>
      </c>
      <c r="P288" s="1">
        <v>336</v>
      </c>
      <c r="Q288" s="1">
        <v>23280</v>
      </c>
      <c r="R288" s="1">
        <v>27780</v>
      </c>
      <c r="S288" s="1">
        <v>27820</v>
      </c>
      <c r="T288" s="1">
        <v>0</v>
      </c>
      <c r="U288" s="1">
        <v>0</v>
      </c>
      <c r="V288" s="1">
        <v>0</v>
      </c>
      <c r="W288" s="1">
        <v>97045</v>
      </c>
      <c r="X288" s="1">
        <v>97045</v>
      </c>
      <c r="Y288" s="1">
        <v>437</v>
      </c>
      <c r="Z288" s="1">
        <v>0</v>
      </c>
      <c r="AA288" s="1">
        <v>0</v>
      </c>
      <c r="AB288" s="1">
        <v>51060</v>
      </c>
      <c r="AC288" s="1">
        <v>27820</v>
      </c>
      <c r="AD288" s="1">
        <v>0</v>
      </c>
      <c r="AE288" s="1">
        <v>0</v>
      </c>
      <c r="AF288" s="1">
        <v>0</v>
      </c>
      <c r="AG288" s="1">
        <v>0</v>
      </c>
      <c r="AH288" s="1">
        <v>0</v>
      </c>
      <c r="AI288" s="1">
        <v>28935</v>
      </c>
      <c r="AJ288" s="1">
        <v>1.68</v>
      </c>
      <c r="AK288" s="1">
        <v>0</v>
      </c>
      <c r="AL288" s="1">
        <v>0</v>
      </c>
      <c r="AM288" s="1">
        <v>0</v>
      </c>
      <c r="AN288" s="1">
        <v>0</v>
      </c>
      <c r="AO288" s="1">
        <v>0</v>
      </c>
      <c r="AP288" s="1">
        <v>0</v>
      </c>
      <c r="AQ288" s="1">
        <v>0</v>
      </c>
      <c r="AR288" s="1">
        <v>97045</v>
      </c>
      <c r="AS288" s="1">
        <v>334.32</v>
      </c>
      <c r="AT288" s="1">
        <v>0</v>
      </c>
      <c r="AU288" s="1">
        <v>159976.60999999999</v>
      </c>
      <c r="AV288" s="1">
        <v>0</v>
      </c>
      <c r="AW288" s="1">
        <v>0</v>
      </c>
      <c r="AX288" s="1">
        <v>0</v>
      </c>
      <c r="AY288" t="s">
        <v>61</v>
      </c>
      <c r="AZ288" s="1">
        <v>1</v>
      </c>
      <c r="BA288" s="5">
        <v>185403.42499999999</v>
      </c>
      <c r="BB288" s="5">
        <v>3401.4654999999998</v>
      </c>
      <c r="BC288">
        <f t="shared" si="8"/>
        <v>28935</v>
      </c>
      <c r="BD288">
        <f t="shared" si="9"/>
        <v>96825</v>
      </c>
    </row>
    <row r="289" spans="1:56">
      <c r="A289" t="s">
        <v>318</v>
      </c>
      <c r="B289" t="s">
        <v>297</v>
      </c>
      <c r="C289" t="s">
        <v>296</v>
      </c>
      <c r="D289" t="s">
        <v>288</v>
      </c>
      <c r="E289" t="s">
        <v>292</v>
      </c>
      <c r="F289" t="s">
        <v>293</v>
      </c>
      <c r="G289" t="s">
        <v>294</v>
      </c>
      <c r="H289" s="1">
        <v>2</v>
      </c>
      <c r="I289" s="1">
        <v>11</v>
      </c>
      <c r="J289" s="1">
        <v>11</v>
      </c>
      <c r="K289" s="1">
        <v>850</v>
      </c>
      <c r="L289" t="s">
        <v>59</v>
      </c>
      <c r="M289" t="s">
        <v>60</v>
      </c>
      <c r="N289" s="1">
        <v>283155</v>
      </c>
      <c r="O289" s="1">
        <v>288480</v>
      </c>
      <c r="P289" s="1">
        <v>678</v>
      </c>
      <c r="Q289" s="1">
        <v>50610</v>
      </c>
      <c r="R289" s="1">
        <v>50835</v>
      </c>
      <c r="S289" s="1">
        <v>82973</v>
      </c>
      <c r="T289" s="1">
        <v>0</v>
      </c>
      <c r="U289" s="1">
        <v>0</v>
      </c>
      <c r="V289" s="1">
        <v>0</v>
      </c>
      <c r="W289" s="1">
        <v>230018</v>
      </c>
      <c r="X289" s="1">
        <v>230018</v>
      </c>
      <c r="Y289" s="1">
        <v>680</v>
      </c>
      <c r="Z289" s="1">
        <v>0</v>
      </c>
      <c r="AA289" s="1">
        <v>0</v>
      </c>
      <c r="AB289" s="1">
        <v>101445</v>
      </c>
      <c r="AC289" s="1">
        <v>82973</v>
      </c>
      <c r="AD289" s="1">
        <v>0</v>
      </c>
      <c r="AE289" s="1">
        <v>0</v>
      </c>
      <c r="AF289" s="1">
        <v>0</v>
      </c>
      <c r="AG289" s="1">
        <v>0</v>
      </c>
      <c r="AH289" s="1">
        <v>0</v>
      </c>
      <c r="AI289" s="1">
        <v>58462</v>
      </c>
      <c r="AJ289" s="1">
        <v>48</v>
      </c>
      <c r="AK289" s="1">
        <v>0</v>
      </c>
      <c r="AL289" s="1">
        <v>0</v>
      </c>
      <c r="AM289" s="1">
        <v>0</v>
      </c>
      <c r="AN289" s="1">
        <v>0</v>
      </c>
      <c r="AO289" s="1">
        <v>0</v>
      </c>
      <c r="AP289" s="1">
        <v>0</v>
      </c>
      <c r="AQ289" s="1">
        <v>0</v>
      </c>
      <c r="AR289" s="1">
        <v>230018</v>
      </c>
      <c r="AS289" s="1">
        <v>630</v>
      </c>
      <c r="AT289" s="1">
        <v>0</v>
      </c>
      <c r="AU289" s="1">
        <v>307954.96999999997</v>
      </c>
      <c r="AV289" s="1">
        <v>0</v>
      </c>
      <c r="AW289" s="1">
        <v>0</v>
      </c>
      <c r="AX289" s="1">
        <v>0</v>
      </c>
      <c r="AY289" t="s">
        <v>61</v>
      </c>
      <c r="AZ289" s="1">
        <v>1</v>
      </c>
      <c r="BA289" s="5">
        <v>323000</v>
      </c>
      <c r="BB289" s="5">
        <v>0</v>
      </c>
      <c r="BC289">
        <f t="shared" si="8"/>
        <v>58462</v>
      </c>
      <c r="BD289">
        <f t="shared" si="9"/>
        <v>224693</v>
      </c>
    </row>
    <row r="290" spans="1:56">
      <c r="A290" t="s">
        <v>318</v>
      </c>
      <c r="B290" t="s">
        <v>298</v>
      </c>
      <c r="C290" t="s">
        <v>299</v>
      </c>
      <c r="D290" t="s">
        <v>300</v>
      </c>
      <c r="E290" t="s">
        <v>300</v>
      </c>
      <c r="F290" t="s">
        <v>300</v>
      </c>
      <c r="G290" t="s">
        <v>301</v>
      </c>
      <c r="H290" s="1">
        <v>1</v>
      </c>
      <c r="I290" s="1">
        <v>33</v>
      </c>
      <c r="J290" s="1">
        <v>33</v>
      </c>
      <c r="K290" s="1">
        <v>9999</v>
      </c>
      <c r="L290" t="s">
        <v>59</v>
      </c>
      <c r="M290" t="s">
        <v>60</v>
      </c>
      <c r="N290" s="1">
        <v>5693000</v>
      </c>
      <c r="O290" s="1">
        <v>5705280</v>
      </c>
      <c r="P290" s="1">
        <v>9918</v>
      </c>
      <c r="Q290" s="1">
        <v>932420</v>
      </c>
      <c r="R290" s="1">
        <v>900620</v>
      </c>
      <c r="S290" s="1">
        <v>1939920</v>
      </c>
      <c r="T290" s="1">
        <v>0</v>
      </c>
      <c r="U290" s="1">
        <v>0</v>
      </c>
      <c r="V290" s="1">
        <v>0</v>
      </c>
      <c r="W290" s="1">
        <v>5609760</v>
      </c>
      <c r="X290" s="1">
        <v>5609760</v>
      </c>
      <c r="Y290" s="1">
        <v>9912</v>
      </c>
      <c r="Z290" s="1">
        <v>0</v>
      </c>
      <c r="AA290" s="1">
        <v>0</v>
      </c>
      <c r="AB290" s="1">
        <v>1833040</v>
      </c>
      <c r="AC290" s="1">
        <v>1939919.77</v>
      </c>
      <c r="AD290" s="1">
        <v>0</v>
      </c>
      <c r="AE290" s="1">
        <v>0</v>
      </c>
      <c r="AF290" s="1">
        <v>0</v>
      </c>
      <c r="AG290" s="1">
        <v>0</v>
      </c>
      <c r="AH290" s="1">
        <v>0</v>
      </c>
      <c r="AI290" s="1">
        <v>95520</v>
      </c>
      <c r="AJ290" s="1">
        <v>6</v>
      </c>
      <c r="AK290" s="1">
        <v>0</v>
      </c>
      <c r="AL290" s="1">
        <v>0</v>
      </c>
      <c r="AM290" s="1">
        <v>0</v>
      </c>
      <c r="AN290" s="1">
        <v>0</v>
      </c>
      <c r="AO290" s="1">
        <v>0</v>
      </c>
      <c r="AP290" s="1">
        <v>0</v>
      </c>
      <c r="AQ290" s="1">
        <v>0</v>
      </c>
      <c r="AR290" s="1">
        <v>5609760</v>
      </c>
      <c r="AS290" s="1">
        <v>9912</v>
      </c>
      <c r="AT290" s="1">
        <v>0</v>
      </c>
      <c r="AU290" s="1">
        <v>40863.160000000003</v>
      </c>
      <c r="AV290" s="1">
        <v>0</v>
      </c>
      <c r="AW290" s="1">
        <v>170980.8</v>
      </c>
      <c r="AX290" s="1">
        <v>133728</v>
      </c>
      <c r="AY290" t="s">
        <v>61</v>
      </c>
      <c r="AZ290" s="1">
        <v>1</v>
      </c>
      <c r="BA290" s="5">
        <v>4708200</v>
      </c>
      <c r="BB290" s="5">
        <v>0</v>
      </c>
      <c r="BC290">
        <f t="shared" si="8"/>
        <v>95520</v>
      </c>
      <c r="BD290">
        <f t="shared" si="9"/>
        <v>5597480</v>
      </c>
    </row>
    <row r="291" spans="1:56">
      <c r="A291" t="s">
        <v>321</v>
      </c>
      <c r="B291" t="s">
        <v>54</v>
      </c>
      <c r="C291" t="s">
        <v>55</v>
      </c>
      <c r="D291" t="s">
        <v>56</v>
      </c>
      <c r="E291" t="s">
        <v>56</v>
      </c>
      <c r="F291" t="s">
        <v>57</v>
      </c>
      <c r="G291" t="s">
        <v>58</v>
      </c>
      <c r="H291" s="1">
        <v>2</v>
      </c>
      <c r="I291" s="1">
        <v>33</v>
      </c>
      <c r="J291" s="1">
        <v>33</v>
      </c>
      <c r="K291" s="1">
        <v>2500</v>
      </c>
      <c r="L291" t="s">
        <v>59</v>
      </c>
      <c r="M291" t="s">
        <v>60</v>
      </c>
      <c r="N291" s="1">
        <v>116420</v>
      </c>
      <c r="O291" s="1">
        <v>117710</v>
      </c>
      <c r="P291" s="1">
        <v>628.5</v>
      </c>
      <c r="Q291" s="1">
        <v>21980</v>
      </c>
      <c r="R291" s="1">
        <v>22790</v>
      </c>
      <c r="S291" s="1">
        <v>19130</v>
      </c>
      <c r="T291" s="1">
        <v>0</v>
      </c>
      <c r="U291" s="1">
        <v>0</v>
      </c>
      <c r="V291" s="1">
        <v>0</v>
      </c>
      <c r="W291" s="1">
        <v>73010</v>
      </c>
      <c r="X291" s="1">
        <v>73010</v>
      </c>
      <c r="Y291" s="1">
        <v>2000</v>
      </c>
      <c r="Z291" s="1">
        <v>0</v>
      </c>
      <c r="AA291" s="1">
        <v>0</v>
      </c>
      <c r="AB291" s="1">
        <v>44770</v>
      </c>
      <c r="AC291" s="1">
        <v>19130</v>
      </c>
      <c r="AD291" s="1">
        <v>0</v>
      </c>
      <c r="AE291" s="1">
        <v>0</v>
      </c>
      <c r="AF291" s="1">
        <v>0</v>
      </c>
      <c r="AG291" s="1">
        <v>0</v>
      </c>
      <c r="AH291" s="1">
        <v>0</v>
      </c>
      <c r="AI291" s="1">
        <v>44700</v>
      </c>
      <c r="AJ291" s="1">
        <v>67.5</v>
      </c>
      <c r="AK291" s="1">
        <v>0</v>
      </c>
      <c r="AL291" s="1">
        <v>0</v>
      </c>
      <c r="AM291" s="1">
        <v>0</v>
      </c>
      <c r="AN291" s="1">
        <v>0</v>
      </c>
      <c r="AO291" s="1">
        <v>0</v>
      </c>
      <c r="AP291" s="1">
        <v>0</v>
      </c>
      <c r="AQ291" s="1">
        <v>0</v>
      </c>
      <c r="AR291" s="1">
        <v>73010</v>
      </c>
      <c r="AS291" s="1">
        <v>561</v>
      </c>
      <c r="AT291" s="1">
        <v>0</v>
      </c>
      <c r="AU291" s="1">
        <v>63337.89</v>
      </c>
      <c r="AV291" s="1">
        <v>0</v>
      </c>
      <c r="AW291" s="1">
        <v>91187.99</v>
      </c>
      <c r="AX291" s="1">
        <v>62580</v>
      </c>
      <c r="AY291" t="s">
        <v>61</v>
      </c>
      <c r="AZ291" s="1">
        <v>1</v>
      </c>
      <c r="BA291" s="5">
        <v>950000</v>
      </c>
      <c r="BB291" s="5">
        <v>0</v>
      </c>
      <c r="BC291">
        <f t="shared" si="8"/>
        <v>44700</v>
      </c>
      <c r="BD291">
        <f t="shared" si="9"/>
        <v>71720</v>
      </c>
    </row>
    <row r="292" spans="1:56">
      <c r="A292" t="s">
        <v>321</v>
      </c>
      <c r="B292" t="s">
        <v>64</v>
      </c>
      <c r="C292" t="s">
        <v>65</v>
      </c>
      <c r="D292" t="s">
        <v>56</v>
      </c>
      <c r="E292" t="s">
        <v>56</v>
      </c>
      <c r="F292" t="s">
        <v>57</v>
      </c>
      <c r="G292" t="s">
        <v>57</v>
      </c>
      <c r="H292" s="1">
        <v>2</v>
      </c>
      <c r="I292" s="1">
        <v>33</v>
      </c>
      <c r="J292" s="1">
        <v>33</v>
      </c>
      <c r="K292" s="1">
        <v>4990</v>
      </c>
      <c r="L292" t="s">
        <v>59</v>
      </c>
      <c r="M292" t="s">
        <v>60</v>
      </c>
      <c r="N292" s="1">
        <v>1815620</v>
      </c>
      <c r="O292" s="1">
        <v>1881440</v>
      </c>
      <c r="P292" s="1">
        <v>4812</v>
      </c>
      <c r="Q292" s="1">
        <v>106460</v>
      </c>
      <c r="R292" s="1">
        <v>505100</v>
      </c>
      <c r="S292" s="1">
        <v>290960</v>
      </c>
      <c r="T292" s="1">
        <v>0</v>
      </c>
      <c r="U292" s="1">
        <v>0</v>
      </c>
      <c r="V292" s="1">
        <v>0</v>
      </c>
      <c r="W292" s="1">
        <v>1499090</v>
      </c>
      <c r="X292" s="1">
        <v>1499090</v>
      </c>
      <c r="Y292" s="1">
        <v>4803</v>
      </c>
      <c r="Z292" s="1">
        <v>0</v>
      </c>
      <c r="AA292" s="1">
        <v>0</v>
      </c>
      <c r="AB292" s="1">
        <v>611560</v>
      </c>
      <c r="AC292" s="1">
        <v>290960</v>
      </c>
      <c r="AD292" s="1">
        <v>0</v>
      </c>
      <c r="AE292" s="1">
        <v>0</v>
      </c>
      <c r="AF292" s="1">
        <v>0</v>
      </c>
      <c r="AG292" s="1">
        <v>0</v>
      </c>
      <c r="AH292" s="1">
        <v>0</v>
      </c>
      <c r="AI292" s="1">
        <v>382350</v>
      </c>
      <c r="AJ292" s="1">
        <v>9</v>
      </c>
      <c r="AK292" s="1">
        <v>0</v>
      </c>
      <c r="AL292" s="1">
        <v>0</v>
      </c>
      <c r="AM292" s="1">
        <v>0</v>
      </c>
      <c r="AN292" s="1">
        <v>0</v>
      </c>
      <c r="AO292" s="1">
        <v>0</v>
      </c>
      <c r="AP292" s="1">
        <v>0</v>
      </c>
      <c r="AQ292" s="1">
        <v>0</v>
      </c>
      <c r="AR292" s="1">
        <v>1499090</v>
      </c>
      <c r="AS292" s="1">
        <v>4803</v>
      </c>
      <c r="AT292" s="1">
        <v>0</v>
      </c>
      <c r="AU292" s="1">
        <v>171298.36</v>
      </c>
      <c r="AV292" s="1">
        <v>0</v>
      </c>
      <c r="AW292" s="1">
        <v>779994.05</v>
      </c>
      <c r="AX292" s="1">
        <v>535290.03</v>
      </c>
      <c r="AY292" t="s">
        <v>61</v>
      </c>
      <c r="AZ292" s="1">
        <v>1</v>
      </c>
      <c r="BA292" s="5">
        <v>2281425</v>
      </c>
      <c r="BB292" s="5">
        <v>0</v>
      </c>
      <c r="BC292">
        <f t="shared" si="8"/>
        <v>382350</v>
      </c>
      <c r="BD292">
        <f t="shared" si="9"/>
        <v>1433270</v>
      </c>
    </row>
    <row r="293" spans="1:56">
      <c r="A293" t="s">
        <v>321</v>
      </c>
      <c r="B293" t="s">
        <v>66</v>
      </c>
      <c r="C293" t="s">
        <v>67</v>
      </c>
      <c r="D293" t="s">
        <v>56</v>
      </c>
      <c r="E293" t="s">
        <v>68</v>
      </c>
      <c r="F293" t="s">
        <v>69</v>
      </c>
      <c r="G293" t="s">
        <v>70</v>
      </c>
      <c r="H293" s="1">
        <v>2</v>
      </c>
      <c r="I293" s="1">
        <v>11</v>
      </c>
      <c r="J293" s="1">
        <v>11</v>
      </c>
      <c r="K293" s="1">
        <v>600</v>
      </c>
      <c r="L293" t="s">
        <v>59</v>
      </c>
      <c r="M293" t="s">
        <v>60</v>
      </c>
      <c r="N293" s="1">
        <v>106160</v>
      </c>
      <c r="O293" s="1">
        <v>108330</v>
      </c>
      <c r="P293" s="1">
        <v>397.91</v>
      </c>
      <c r="Q293" s="1">
        <v>12630</v>
      </c>
      <c r="R293" s="1">
        <v>23400</v>
      </c>
      <c r="S293" s="1">
        <v>25370</v>
      </c>
      <c r="T293" s="1">
        <v>9360</v>
      </c>
      <c r="U293" s="1">
        <v>0</v>
      </c>
      <c r="V293" s="1">
        <v>0</v>
      </c>
      <c r="W293" s="1">
        <v>102099</v>
      </c>
      <c r="X293" s="1">
        <v>102099</v>
      </c>
      <c r="Y293" s="1">
        <v>480</v>
      </c>
      <c r="Z293" s="1">
        <v>0</v>
      </c>
      <c r="AA293" s="1">
        <v>0</v>
      </c>
      <c r="AB293" s="1">
        <v>36030</v>
      </c>
      <c r="AC293" s="1">
        <v>25370</v>
      </c>
      <c r="AD293" s="1">
        <v>9360</v>
      </c>
      <c r="AE293" s="1">
        <v>0</v>
      </c>
      <c r="AF293" s="1">
        <v>0</v>
      </c>
      <c r="AG293" s="1">
        <v>0</v>
      </c>
      <c r="AH293" s="1">
        <v>0</v>
      </c>
      <c r="AI293" s="1">
        <v>4421</v>
      </c>
      <c r="AJ293" s="1">
        <v>0</v>
      </c>
      <c r="AK293" s="1">
        <v>0</v>
      </c>
      <c r="AL293" s="1">
        <v>0</v>
      </c>
      <c r="AM293" s="1">
        <v>0</v>
      </c>
      <c r="AN293" s="1">
        <v>0</v>
      </c>
      <c r="AO293" s="1">
        <v>1810</v>
      </c>
      <c r="AP293" s="1">
        <v>1810</v>
      </c>
      <c r="AQ293" s="1">
        <v>0</v>
      </c>
      <c r="AR293" s="1">
        <v>102099</v>
      </c>
      <c r="AS293" s="1">
        <v>397.91</v>
      </c>
      <c r="AT293" s="1">
        <v>0</v>
      </c>
      <c r="AU293" s="1">
        <v>51421.05</v>
      </c>
      <c r="AV293" s="1">
        <v>0</v>
      </c>
      <c r="AW293" s="1">
        <v>0</v>
      </c>
      <c r="AX293" s="1">
        <v>0</v>
      </c>
      <c r="AY293" t="s">
        <v>61</v>
      </c>
      <c r="AZ293" s="1">
        <v>1</v>
      </c>
      <c r="BA293" s="5">
        <v>228000</v>
      </c>
      <c r="BB293" s="5">
        <v>0</v>
      </c>
      <c r="BC293">
        <f t="shared" si="8"/>
        <v>4421</v>
      </c>
      <c r="BD293">
        <f t="shared" si="9"/>
        <v>101739</v>
      </c>
    </row>
    <row r="294" spans="1:56">
      <c r="A294" t="s">
        <v>321</v>
      </c>
      <c r="B294" t="s">
        <v>71</v>
      </c>
      <c r="C294" t="s">
        <v>72</v>
      </c>
      <c r="D294" t="s">
        <v>56</v>
      </c>
      <c r="E294" t="s">
        <v>56</v>
      </c>
      <c r="F294" t="s">
        <v>56</v>
      </c>
      <c r="G294" t="s">
        <v>73</v>
      </c>
      <c r="H294" s="1">
        <v>2</v>
      </c>
      <c r="I294" s="1">
        <v>33</v>
      </c>
      <c r="J294" s="1">
        <v>33</v>
      </c>
      <c r="K294" s="1">
        <v>3200</v>
      </c>
      <c r="L294" t="s">
        <v>59</v>
      </c>
      <c r="M294" t="s">
        <v>60</v>
      </c>
      <c r="N294" s="1">
        <v>1491420</v>
      </c>
      <c r="O294" s="1">
        <v>1491860</v>
      </c>
      <c r="P294" s="1">
        <v>3079.5</v>
      </c>
      <c r="Q294" s="1">
        <v>252800</v>
      </c>
      <c r="R294" s="1">
        <v>242230</v>
      </c>
      <c r="S294" s="1">
        <v>395800</v>
      </c>
      <c r="T294" s="1">
        <v>0</v>
      </c>
      <c r="U294" s="1">
        <v>0</v>
      </c>
      <c r="V294" s="1">
        <v>0</v>
      </c>
      <c r="W294" s="1">
        <v>995160</v>
      </c>
      <c r="X294" s="1">
        <v>995160</v>
      </c>
      <c r="Y294" s="1">
        <v>2634.37</v>
      </c>
      <c r="Z294" s="1">
        <v>0</v>
      </c>
      <c r="AA294" s="1">
        <v>0</v>
      </c>
      <c r="AB294" s="1">
        <v>495030</v>
      </c>
      <c r="AC294" s="1">
        <v>395800</v>
      </c>
      <c r="AD294" s="1">
        <v>0</v>
      </c>
      <c r="AE294" s="1">
        <v>0</v>
      </c>
      <c r="AF294" s="1">
        <v>0</v>
      </c>
      <c r="AG294" s="1">
        <v>0</v>
      </c>
      <c r="AH294" s="1">
        <v>0</v>
      </c>
      <c r="AI294" s="1">
        <v>496700</v>
      </c>
      <c r="AJ294" s="1">
        <v>445.13</v>
      </c>
      <c r="AK294" s="1">
        <v>0</v>
      </c>
      <c r="AL294" s="1">
        <v>0</v>
      </c>
      <c r="AM294" s="1">
        <v>0</v>
      </c>
      <c r="AN294" s="1">
        <v>0</v>
      </c>
      <c r="AO294" s="1">
        <v>0</v>
      </c>
      <c r="AP294" s="1">
        <v>0</v>
      </c>
      <c r="AQ294" s="1">
        <v>0</v>
      </c>
      <c r="AR294" s="1">
        <v>995160</v>
      </c>
      <c r="AS294" s="1">
        <v>2634.37</v>
      </c>
      <c r="AT294" s="1">
        <v>0</v>
      </c>
      <c r="AU294" s="1">
        <v>286042.11</v>
      </c>
      <c r="AV294" s="1">
        <v>0</v>
      </c>
      <c r="AW294" s="1">
        <v>1013267.76</v>
      </c>
      <c r="AX294" s="1">
        <v>695379.84</v>
      </c>
      <c r="AY294" t="s">
        <v>61</v>
      </c>
      <c r="AZ294" s="1">
        <v>1</v>
      </c>
      <c r="BA294" s="5">
        <v>1251325.75</v>
      </c>
      <c r="BB294" s="5">
        <v>0</v>
      </c>
      <c r="BC294">
        <f t="shared" si="8"/>
        <v>496700</v>
      </c>
      <c r="BD294">
        <f t="shared" si="9"/>
        <v>994720</v>
      </c>
    </row>
    <row r="295" spans="1:56">
      <c r="A295" t="s">
        <v>321</v>
      </c>
      <c r="B295" t="s">
        <v>74</v>
      </c>
      <c r="C295" t="s">
        <v>75</v>
      </c>
      <c r="D295" t="s">
        <v>56</v>
      </c>
      <c r="E295" t="s">
        <v>68</v>
      </c>
      <c r="F295" t="s">
        <v>69</v>
      </c>
      <c r="G295" t="s">
        <v>70</v>
      </c>
      <c r="H295" s="1">
        <v>2</v>
      </c>
      <c r="I295" s="1">
        <v>11</v>
      </c>
      <c r="J295" s="1">
        <v>11</v>
      </c>
      <c r="K295" s="1">
        <v>600</v>
      </c>
      <c r="L295" t="s">
        <v>59</v>
      </c>
      <c r="M295" t="s">
        <v>60</v>
      </c>
      <c r="N295" s="1">
        <v>156960</v>
      </c>
      <c r="O295" s="1">
        <v>157480</v>
      </c>
      <c r="P295" s="1">
        <v>546.6</v>
      </c>
      <c r="Q295" s="1">
        <v>21320</v>
      </c>
      <c r="R295" s="1">
        <v>20250</v>
      </c>
      <c r="S295" s="1">
        <v>25840</v>
      </c>
      <c r="T295" s="1">
        <v>8820</v>
      </c>
      <c r="U295" s="1">
        <v>0</v>
      </c>
      <c r="V295" s="1">
        <v>0</v>
      </c>
      <c r="W295" s="1">
        <v>127816</v>
      </c>
      <c r="X295" s="1">
        <v>127816</v>
      </c>
      <c r="Y295" s="1">
        <v>537.71</v>
      </c>
      <c r="Z295" s="1">
        <v>0</v>
      </c>
      <c r="AA295" s="1">
        <v>0</v>
      </c>
      <c r="AB295" s="1">
        <v>41570</v>
      </c>
      <c r="AC295" s="1">
        <v>25840</v>
      </c>
      <c r="AD295" s="1">
        <v>8820</v>
      </c>
      <c r="AE295" s="1">
        <v>0</v>
      </c>
      <c r="AF295" s="1">
        <v>0</v>
      </c>
      <c r="AG295" s="1">
        <v>0</v>
      </c>
      <c r="AH295" s="1">
        <v>0</v>
      </c>
      <c r="AI295" s="1">
        <v>29664</v>
      </c>
      <c r="AJ295" s="1">
        <v>8.89</v>
      </c>
      <c r="AK295" s="1">
        <v>0</v>
      </c>
      <c r="AL295" s="1">
        <v>0</v>
      </c>
      <c r="AM295" s="1">
        <v>0</v>
      </c>
      <c r="AN295" s="1">
        <v>0</v>
      </c>
      <c r="AO295" s="1">
        <v>0</v>
      </c>
      <c r="AP295" s="1">
        <v>0</v>
      </c>
      <c r="AQ295" s="1">
        <v>0</v>
      </c>
      <c r="AR295" s="1">
        <v>127816</v>
      </c>
      <c r="AS295" s="1">
        <v>537.71</v>
      </c>
      <c r="AT295" s="1">
        <v>0</v>
      </c>
      <c r="AU295" s="1">
        <v>308526.32</v>
      </c>
      <c r="AV295" s="1">
        <v>0</v>
      </c>
      <c r="AW295" s="1">
        <v>0</v>
      </c>
      <c r="AX295" s="1">
        <v>0</v>
      </c>
      <c r="AY295" t="s">
        <v>61</v>
      </c>
      <c r="AZ295" s="1">
        <v>1</v>
      </c>
      <c r="BA295" s="5">
        <v>255412.25</v>
      </c>
      <c r="BB295" s="5">
        <v>0</v>
      </c>
      <c r="BC295">
        <f t="shared" si="8"/>
        <v>29664</v>
      </c>
      <c r="BD295">
        <f t="shared" si="9"/>
        <v>127296</v>
      </c>
    </row>
    <row r="296" spans="1:56">
      <c r="A296" t="s">
        <v>321</v>
      </c>
      <c r="B296" t="s">
        <v>76</v>
      </c>
      <c r="C296" t="s">
        <v>77</v>
      </c>
      <c r="D296" t="s">
        <v>56</v>
      </c>
      <c r="E296" t="s">
        <v>56</v>
      </c>
      <c r="F296" t="s">
        <v>56</v>
      </c>
      <c r="G296" t="s">
        <v>56</v>
      </c>
      <c r="H296" s="1">
        <v>2</v>
      </c>
      <c r="I296" s="1">
        <v>33</v>
      </c>
      <c r="J296" s="1">
        <v>33</v>
      </c>
      <c r="K296" s="1">
        <v>1501</v>
      </c>
      <c r="L296" t="s">
        <v>59</v>
      </c>
      <c r="M296" t="s">
        <v>60</v>
      </c>
      <c r="N296" s="1">
        <v>655470</v>
      </c>
      <c r="O296" s="1">
        <v>658150</v>
      </c>
      <c r="P296" s="1">
        <v>1417.5</v>
      </c>
      <c r="Q296" s="1">
        <v>121140</v>
      </c>
      <c r="R296" s="1">
        <v>109210</v>
      </c>
      <c r="S296" s="1">
        <v>171370</v>
      </c>
      <c r="T296" s="1">
        <v>0</v>
      </c>
      <c r="U296" s="1">
        <v>0</v>
      </c>
      <c r="V296" s="1">
        <v>0</v>
      </c>
      <c r="W296" s="1">
        <v>427366</v>
      </c>
      <c r="X296" s="1">
        <v>427366</v>
      </c>
      <c r="Y296" s="1">
        <v>1226.55</v>
      </c>
      <c r="Z296" s="1">
        <v>0</v>
      </c>
      <c r="AA296" s="1">
        <v>0</v>
      </c>
      <c r="AB296" s="1">
        <v>230350</v>
      </c>
      <c r="AC296" s="1">
        <v>171370</v>
      </c>
      <c r="AD296" s="1">
        <v>0</v>
      </c>
      <c r="AE296" s="1">
        <v>0</v>
      </c>
      <c r="AF296" s="1">
        <v>0</v>
      </c>
      <c r="AG296" s="1">
        <v>0</v>
      </c>
      <c r="AH296" s="1">
        <v>0</v>
      </c>
      <c r="AI296" s="1">
        <v>230784</v>
      </c>
      <c r="AJ296" s="1">
        <v>190.95</v>
      </c>
      <c r="AK296" s="1">
        <v>0</v>
      </c>
      <c r="AL296" s="1">
        <v>0</v>
      </c>
      <c r="AM296" s="1">
        <v>0</v>
      </c>
      <c r="AN296" s="1">
        <v>0</v>
      </c>
      <c r="AO296" s="1">
        <v>0</v>
      </c>
      <c r="AP296" s="1">
        <v>0</v>
      </c>
      <c r="AQ296" s="1">
        <v>0</v>
      </c>
      <c r="AR296" s="1">
        <v>427366</v>
      </c>
      <c r="AS296" s="1">
        <v>1226.55</v>
      </c>
      <c r="AT296" s="1">
        <v>0</v>
      </c>
      <c r="AU296" s="1">
        <v>102157.89</v>
      </c>
      <c r="AV296" s="1">
        <v>0</v>
      </c>
      <c r="AW296" s="1">
        <v>470799.35</v>
      </c>
      <c r="AX296" s="1">
        <v>323097.59999999998</v>
      </c>
      <c r="AY296" t="s">
        <v>61</v>
      </c>
      <c r="AZ296" s="1">
        <v>1</v>
      </c>
      <c r="BA296" s="5">
        <v>582611.25</v>
      </c>
      <c r="BB296" s="5">
        <v>0</v>
      </c>
      <c r="BC296">
        <f t="shared" si="8"/>
        <v>230784</v>
      </c>
      <c r="BD296">
        <f t="shared" si="9"/>
        <v>424686</v>
      </c>
    </row>
    <row r="297" spans="1:56">
      <c r="A297" t="s">
        <v>321</v>
      </c>
      <c r="B297" t="s">
        <v>78</v>
      </c>
      <c r="C297" t="s">
        <v>79</v>
      </c>
      <c r="D297" t="s">
        <v>56</v>
      </c>
      <c r="E297" t="s">
        <v>56</v>
      </c>
      <c r="F297" t="s">
        <v>57</v>
      </c>
      <c r="G297" t="s">
        <v>57</v>
      </c>
      <c r="H297" s="1">
        <v>1</v>
      </c>
      <c r="I297" s="1">
        <v>33</v>
      </c>
      <c r="J297" s="1">
        <v>33</v>
      </c>
      <c r="K297" s="1">
        <v>6000</v>
      </c>
      <c r="L297" t="s">
        <v>59</v>
      </c>
      <c r="M297" t="s">
        <v>60</v>
      </c>
      <c r="N297" s="1">
        <v>2416000</v>
      </c>
      <c r="O297" s="1">
        <v>2423200</v>
      </c>
      <c r="P297" s="1">
        <v>3795</v>
      </c>
      <c r="Q297" s="1">
        <v>393900</v>
      </c>
      <c r="R297" s="1">
        <v>408500</v>
      </c>
      <c r="S297" s="1">
        <v>599000</v>
      </c>
      <c r="T297" s="1">
        <v>202900</v>
      </c>
      <c r="U297" s="1">
        <v>0</v>
      </c>
      <c r="V297" s="1">
        <v>0</v>
      </c>
      <c r="W297" s="1">
        <v>1857639</v>
      </c>
      <c r="X297" s="1">
        <v>1857639</v>
      </c>
      <c r="Y297" s="1">
        <v>4800</v>
      </c>
      <c r="Z297" s="1">
        <v>0</v>
      </c>
      <c r="AA297" s="1">
        <v>0</v>
      </c>
      <c r="AB297" s="1">
        <v>802400</v>
      </c>
      <c r="AC297" s="1">
        <v>599000</v>
      </c>
      <c r="AD297" s="1">
        <v>202900</v>
      </c>
      <c r="AE297" s="1">
        <v>0</v>
      </c>
      <c r="AF297" s="1">
        <v>0</v>
      </c>
      <c r="AG297" s="1">
        <v>0</v>
      </c>
      <c r="AH297" s="1">
        <v>0</v>
      </c>
      <c r="AI297" s="1">
        <v>565561</v>
      </c>
      <c r="AJ297" s="1">
        <v>200.42</v>
      </c>
      <c r="AK297" s="1">
        <v>0</v>
      </c>
      <c r="AL297" s="1">
        <v>0</v>
      </c>
      <c r="AM297" s="1">
        <v>0</v>
      </c>
      <c r="AN297" s="1">
        <v>0</v>
      </c>
      <c r="AO297" s="1">
        <v>0</v>
      </c>
      <c r="AP297" s="1">
        <v>0</v>
      </c>
      <c r="AQ297" s="1">
        <v>0</v>
      </c>
      <c r="AR297" s="1">
        <v>1857639</v>
      </c>
      <c r="AS297" s="1">
        <v>3594.58</v>
      </c>
      <c r="AT297" s="1">
        <v>0</v>
      </c>
      <c r="AU297" s="1">
        <v>286042.11</v>
      </c>
      <c r="AV297" s="1">
        <v>0</v>
      </c>
      <c r="AW297" s="1">
        <v>1012355.01</v>
      </c>
      <c r="AX297" s="1">
        <v>791786.04</v>
      </c>
      <c r="AY297" t="s">
        <v>61</v>
      </c>
      <c r="AZ297" s="1">
        <v>1</v>
      </c>
      <c r="BA297" s="5">
        <v>2280000</v>
      </c>
      <c r="BB297" s="5">
        <v>0</v>
      </c>
      <c r="BC297">
        <f t="shared" si="8"/>
        <v>565561</v>
      </c>
      <c r="BD297">
        <f t="shared" si="9"/>
        <v>1850439</v>
      </c>
    </row>
    <row r="298" spans="1:56">
      <c r="A298" t="s">
        <v>321</v>
      </c>
      <c r="B298" t="s">
        <v>80</v>
      </c>
      <c r="C298" t="s">
        <v>81</v>
      </c>
      <c r="D298" t="s">
        <v>56</v>
      </c>
      <c r="E298" t="s">
        <v>56</v>
      </c>
      <c r="F298" t="s">
        <v>57</v>
      </c>
      <c r="G298" t="s">
        <v>58</v>
      </c>
      <c r="H298" s="1">
        <v>1</v>
      </c>
      <c r="I298" s="1">
        <v>33</v>
      </c>
      <c r="J298" s="1">
        <v>33</v>
      </c>
      <c r="K298" s="1">
        <v>3500</v>
      </c>
      <c r="L298" t="s">
        <v>59</v>
      </c>
      <c r="M298" t="s">
        <v>60</v>
      </c>
      <c r="N298" s="1">
        <v>638080</v>
      </c>
      <c r="O298" s="1">
        <v>643370</v>
      </c>
      <c r="P298" s="1">
        <v>2241</v>
      </c>
      <c r="Q298" s="1">
        <v>88300</v>
      </c>
      <c r="R298" s="1">
        <v>108850</v>
      </c>
      <c r="S298" s="1">
        <v>125210</v>
      </c>
      <c r="T298" s="1">
        <v>0</v>
      </c>
      <c r="U298" s="1">
        <v>0</v>
      </c>
      <c r="V298" s="1">
        <v>0</v>
      </c>
      <c r="W298" s="1">
        <v>530368</v>
      </c>
      <c r="X298" s="1">
        <v>530368</v>
      </c>
      <c r="Y298" s="1">
        <v>2800</v>
      </c>
      <c r="Z298" s="1">
        <v>0</v>
      </c>
      <c r="AA298" s="1">
        <v>0</v>
      </c>
      <c r="AB298" s="1">
        <v>197150</v>
      </c>
      <c r="AC298" s="1">
        <v>125210</v>
      </c>
      <c r="AD298" s="1">
        <v>0</v>
      </c>
      <c r="AE298" s="1">
        <v>0</v>
      </c>
      <c r="AF298" s="1">
        <v>0</v>
      </c>
      <c r="AG298" s="1">
        <v>0</v>
      </c>
      <c r="AH298" s="1">
        <v>0</v>
      </c>
      <c r="AI298" s="1">
        <v>113002</v>
      </c>
      <c r="AJ298" s="1">
        <v>208.38</v>
      </c>
      <c r="AK298" s="1">
        <v>0</v>
      </c>
      <c r="AL298" s="1">
        <v>0</v>
      </c>
      <c r="AM298" s="1">
        <v>0</v>
      </c>
      <c r="AN298" s="1">
        <v>0</v>
      </c>
      <c r="AO298" s="1">
        <v>0</v>
      </c>
      <c r="AP298" s="1">
        <v>0</v>
      </c>
      <c r="AQ298" s="1">
        <v>0</v>
      </c>
      <c r="AR298" s="1">
        <v>530368</v>
      </c>
      <c r="AS298" s="1">
        <v>2032.62</v>
      </c>
      <c r="AT298" s="1">
        <v>0</v>
      </c>
      <c r="AU298" s="1">
        <v>44949.47</v>
      </c>
      <c r="AV298" s="1">
        <v>0</v>
      </c>
      <c r="AW298" s="1">
        <v>202273.61</v>
      </c>
      <c r="AX298" s="1">
        <v>158202.82</v>
      </c>
      <c r="AY298" t="s">
        <v>61</v>
      </c>
      <c r="AZ298" s="1">
        <v>1</v>
      </c>
      <c r="BA298" s="5">
        <v>1330000</v>
      </c>
      <c r="BB298" s="5">
        <v>0</v>
      </c>
      <c r="BC298">
        <f t="shared" si="8"/>
        <v>113002</v>
      </c>
      <c r="BD298">
        <f t="shared" si="9"/>
        <v>525078</v>
      </c>
    </row>
    <row r="299" spans="1:56">
      <c r="A299" t="s">
        <v>321</v>
      </c>
      <c r="B299" t="s">
        <v>82</v>
      </c>
      <c r="C299" t="s">
        <v>83</v>
      </c>
      <c r="D299" t="s">
        <v>56</v>
      </c>
      <c r="E299" t="s">
        <v>56</v>
      </c>
      <c r="F299" t="s">
        <v>57</v>
      </c>
      <c r="G299" t="s">
        <v>58</v>
      </c>
      <c r="H299" s="1">
        <v>1</v>
      </c>
      <c r="I299" s="1">
        <v>33</v>
      </c>
      <c r="J299" s="1">
        <v>33</v>
      </c>
      <c r="K299" s="1">
        <v>2000</v>
      </c>
      <c r="L299" t="s">
        <v>59</v>
      </c>
      <c r="M299" t="s">
        <v>60</v>
      </c>
      <c r="N299" s="1">
        <v>604900</v>
      </c>
      <c r="O299" s="1">
        <v>608360</v>
      </c>
      <c r="P299" s="1">
        <v>1279.5</v>
      </c>
      <c r="Q299" s="1">
        <v>94200</v>
      </c>
      <c r="R299" s="1">
        <v>111530</v>
      </c>
      <c r="S299" s="1">
        <v>178160</v>
      </c>
      <c r="T299" s="1">
        <v>0</v>
      </c>
      <c r="U299" s="1">
        <v>0</v>
      </c>
      <c r="V299" s="1">
        <v>0</v>
      </c>
      <c r="W299" s="1">
        <v>389220</v>
      </c>
      <c r="X299" s="1">
        <v>389220</v>
      </c>
      <c r="Y299" s="1">
        <v>1600</v>
      </c>
      <c r="Z299" s="1">
        <v>0</v>
      </c>
      <c r="AA299" s="1">
        <v>0</v>
      </c>
      <c r="AB299" s="1">
        <v>205730</v>
      </c>
      <c r="AC299" s="1">
        <v>178160</v>
      </c>
      <c r="AD299" s="1">
        <v>0</v>
      </c>
      <c r="AE299" s="1">
        <v>0</v>
      </c>
      <c r="AF299" s="1">
        <v>0</v>
      </c>
      <c r="AG299" s="1">
        <v>0</v>
      </c>
      <c r="AH299" s="1">
        <v>0</v>
      </c>
      <c r="AI299" s="1">
        <v>219140</v>
      </c>
      <c r="AJ299" s="1">
        <v>0</v>
      </c>
      <c r="AK299" s="1">
        <v>0</v>
      </c>
      <c r="AL299" s="1">
        <v>0</v>
      </c>
      <c r="AM299" s="1">
        <v>0</v>
      </c>
      <c r="AN299" s="1">
        <v>0</v>
      </c>
      <c r="AO299" s="1">
        <v>0</v>
      </c>
      <c r="AP299" s="1">
        <v>0</v>
      </c>
      <c r="AQ299" s="1">
        <v>0</v>
      </c>
      <c r="AR299" s="1">
        <v>389220</v>
      </c>
      <c r="AS299" s="1">
        <v>1279.5</v>
      </c>
      <c r="AT299" s="1">
        <v>0</v>
      </c>
      <c r="AU299" s="1">
        <v>124587.17</v>
      </c>
      <c r="AV299" s="1">
        <v>0</v>
      </c>
      <c r="AW299" s="1">
        <v>392260.77</v>
      </c>
      <c r="AX299" s="1">
        <v>306796.14</v>
      </c>
      <c r="AY299" t="s">
        <v>61</v>
      </c>
      <c r="AZ299" s="1">
        <v>1</v>
      </c>
      <c r="BA299" s="5">
        <v>760000</v>
      </c>
      <c r="BB299" s="5">
        <v>0</v>
      </c>
      <c r="BC299">
        <f t="shared" si="8"/>
        <v>219140</v>
      </c>
      <c r="BD299">
        <f t="shared" si="9"/>
        <v>385760</v>
      </c>
    </row>
    <row r="300" spans="1:56">
      <c r="A300" t="s">
        <v>321</v>
      </c>
      <c r="B300" t="s">
        <v>303</v>
      </c>
      <c r="C300" t="s">
        <v>304</v>
      </c>
      <c r="D300" t="s">
        <v>86</v>
      </c>
      <c r="E300" t="s">
        <v>91</v>
      </c>
      <c r="F300" t="s">
        <v>305</v>
      </c>
      <c r="G300" t="s">
        <v>306</v>
      </c>
      <c r="H300" s="1">
        <v>2</v>
      </c>
      <c r="I300" s="1">
        <v>11</v>
      </c>
      <c r="J300" s="1">
        <v>11</v>
      </c>
      <c r="K300" s="1">
        <v>1000</v>
      </c>
      <c r="L300" t="s">
        <v>59</v>
      </c>
      <c r="M300" t="s">
        <v>60</v>
      </c>
      <c r="N300" s="1">
        <v>227990</v>
      </c>
      <c r="O300" s="1">
        <v>228390</v>
      </c>
      <c r="P300" s="1">
        <v>523</v>
      </c>
      <c r="Q300" s="1">
        <v>36030</v>
      </c>
      <c r="R300" s="1">
        <v>35250</v>
      </c>
      <c r="S300" s="1">
        <v>59650</v>
      </c>
      <c r="T300" s="1">
        <v>0</v>
      </c>
      <c r="U300" s="1">
        <v>0</v>
      </c>
      <c r="V300" s="1">
        <v>0</v>
      </c>
      <c r="W300" s="1">
        <v>131502</v>
      </c>
      <c r="X300" s="1">
        <v>131502</v>
      </c>
      <c r="Y300" s="1">
        <v>800</v>
      </c>
      <c r="Z300" s="1">
        <v>0</v>
      </c>
      <c r="AA300" s="1">
        <v>0</v>
      </c>
      <c r="AB300" s="1">
        <v>71280</v>
      </c>
      <c r="AC300" s="1">
        <v>59649.94</v>
      </c>
      <c r="AD300" s="1">
        <v>0</v>
      </c>
      <c r="AE300" s="1">
        <v>0</v>
      </c>
      <c r="AF300" s="1">
        <v>0</v>
      </c>
      <c r="AG300" s="1">
        <v>0</v>
      </c>
      <c r="AH300" s="1">
        <v>0</v>
      </c>
      <c r="AI300" s="1">
        <v>96888</v>
      </c>
      <c r="AJ300" s="1">
        <v>47.44</v>
      </c>
      <c r="AK300" s="1">
        <v>0</v>
      </c>
      <c r="AL300" s="1">
        <v>0</v>
      </c>
      <c r="AM300" s="1">
        <v>0</v>
      </c>
      <c r="AN300" s="1">
        <v>0</v>
      </c>
      <c r="AO300" s="1">
        <v>0</v>
      </c>
      <c r="AP300" s="1">
        <v>0</v>
      </c>
      <c r="AQ300" s="1">
        <v>0</v>
      </c>
      <c r="AR300" s="1">
        <v>131502</v>
      </c>
      <c r="AS300" s="1">
        <v>475.56</v>
      </c>
      <c r="AT300" s="1">
        <v>0</v>
      </c>
      <c r="AU300" s="1">
        <v>719894.74</v>
      </c>
      <c r="AV300" s="1">
        <v>0</v>
      </c>
      <c r="AW300" s="1">
        <v>0</v>
      </c>
      <c r="AX300" s="1">
        <v>0</v>
      </c>
      <c r="AY300" t="s">
        <v>61</v>
      </c>
      <c r="AZ300" s="1">
        <v>1</v>
      </c>
      <c r="BA300" s="5">
        <v>380000</v>
      </c>
      <c r="BB300" s="5">
        <v>0</v>
      </c>
      <c r="BC300">
        <f t="shared" si="8"/>
        <v>96888</v>
      </c>
      <c r="BD300">
        <f t="shared" si="9"/>
        <v>131102</v>
      </c>
    </row>
    <row r="301" spans="1:56">
      <c r="A301" t="s">
        <v>321</v>
      </c>
      <c r="B301" t="s">
        <v>89</v>
      </c>
      <c r="C301" t="s">
        <v>90</v>
      </c>
      <c r="D301" t="s">
        <v>86</v>
      </c>
      <c r="E301" t="s">
        <v>91</v>
      </c>
      <c r="F301" t="s">
        <v>91</v>
      </c>
      <c r="G301" t="s">
        <v>91</v>
      </c>
      <c r="H301" s="1">
        <v>1</v>
      </c>
      <c r="I301" s="1">
        <v>33</v>
      </c>
      <c r="J301" s="1">
        <v>33</v>
      </c>
      <c r="K301" s="1">
        <v>1700</v>
      </c>
      <c r="L301" t="s">
        <v>59</v>
      </c>
      <c r="M301" t="s">
        <v>60</v>
      </c>
      <c r="N301" s="1">
        <v>508882</v>
      </c>
      <c r="O301" s="1">
        <v>509509</v>
      </c>
      <c r="P301" s="1">
        <v>1416.81</v>
      </c>
      <c r="Q301" s="1">
        <v>54331</v>
      </c>
      <c r="R301" s="1">
        <v>115819</v>
      </c>
      <c r="S301" s="1">
        <v>87612</v>
      </c>
      <c r="T301" s="1">
        <v>41929</v>
      </c>
      <c r="U301" s="1">
        <v>0</v>
      </c>
      <c r="V301" s="1">
        <v>0</v>
      </c>
      <c r="W301" s="1">
        <v>316413</v>
      </c>
      <c r="X301" s="1">
        <v>316413</v>
      </c>
      <c r="Y301" s="1">
        <v>1416.81</v>
      </c>
      <c r="Z301" s="1">
        <v>0</v>
      </c>
      <c r="AA301" s="1">
        <v>0</v>
      </c>
      <c r="AB301" s="1">
        <v>170150</v>
      </c>
      <c r="AC301" s="1">
        <v>87612</v>
      </c>
      <c r="AD301" s="1">
        <v>41929</v>
      </c>
      <c r="AE301" s="1">
        <v>0</v>
      </c>
      <c r="AF301" s="1">
        <v>0</v>
      </c>
      <c r="AG301" s="1">
        <v>0</v>
      </c>
      <c r="AH301" s="1">
        <v>0</v>
      </c>
      <c r="AI301" s="1">
        <v>193096</v>
      </c>
      <c r="AJ301" s="1">
        <v>0</v>
      </c>
      <c r="AK301" s="1">
        <v>0</v>
      </c>
      <c r="AL301" s="1">
        <v>0</v>
      </c>
      <c r="AM301" s="1">
        <v>0</v>
      </c>
      <c r="AN301" s="1">
        <v>0</v>
      </c>
      <c r="AO301" s="1">
        <v>0</v>
      </c>
      <c r="AP301" s="1">
        <v>0</v>
      </c>
      <c r="AQ301" s="1">
        <v>0</v>
      </c>
      <c r="AR301" s="1">
        <v>316413</v>
      </c>
      <c r="AS301" s="1">
        <v>1416.81</v>
      </c>
      <c r="AT301" s="1">
        <v>0</v>
      </c>
      <c r="AU301" s="1">
        <v>134848.42000000001</v>
      </c>
      <c r="AV301" s="1">
        <v>0</v>
      </c>
      <c r="AW301" s="1">
        <v>345641.7</v>
      </c>
      <c r="AX301" s="1">
        <v>270334.28999999998</v>
      </c>
      <c r="AY301" t="s">
        <v>61</v>
      </c>
      <c r="AZ301" s="1">
        <v>1</v>
      </c>
      <c r="BA301" s="5">
        <v>672984.75</v>
      </c>
      <c r="BB301" s="5">
        <v>0</v>
      </c>
      <c r="BC301">
        <f t="shared" si="8"/>
        <v>193096</v>
      </c>
      <c r="BD301">
        <f t="shared" si="9"/>
        <v>315786</v>
      </c>
    </row>
    <row r="302" spans="1:56">
      <c r="A302" t="s">
        <v>321</v>
      </c>
      <c r="B302" t="s">
        <v>92</v>
      </c>
      <c r="C302" t="s">
        <v>93</v>
      </c>
      <c r="D302" t="s">
        <v>86</v>
      </c>
      <c r="E302" t="s">
        <v>91</v>
      </c>
      <c r="F302" t="s">
        <v>91</v>
      </c>
      <c r="G302" t="s">
        <v>91</v>
      </c>
      <c r="H302" s="1">
        <v>1</v>
      </c>
      <c r="I302" s="1">
        <v>132</v>
      </c>
      <c r="J302" s="1">
        <v>132</v>
      </c>
      <c r="K302" s="1">
        <v>11000</v>
      </c>
      <c r="L302" t="s">
        <v>59</v>
      </c>
      <c r="M302" t="s">
        <v>94</v>
      </c>
      <c r="N302" s="1">
        <v>2691800</v>
      </c>
      <c r="O302" s="1">
        <v>2693400</v>
      </c>
      <c r="P302" s="1">
        <v>9110.7900000000009</v>
      </c>
      <c r="Q302" s="1">
        <v>435000</v>
      </c>
      <c r="R302" s="1">
        <v>542500</v>
      </c>
      <c r="S302" s="1">
        <v>361400</v>
      </c>
      <c r="T302" s="1">
        <v>226800</v>
      </c>
      <c r="U302" s="1">
        <v>0</v>
      </c>
      <c r="V302" s="1">
        <v>0</v>
      </c>
      <c r="W302" s="1">
        <v>2595780</v>
      </c>
      <c r="X302" s="1">
        <v>2595780</v>
      </c>
      <c r="Y302" s="1">
        <v>8800</v>
      </c>
      <c r="Z302" s="1">
        <v>0</v>
      </c>
      <c r="AA302" s="1">
        <v>0</v>
      </c>
      <c r="AB302" s="1">
        <v>977500</v>
      </c>
      <c r="AC302" s="1">
        <v>361400</v>
      </c>
      <c r="AD302" s="1">
        <v>226800</v>
      </c>
      <c r="AE302" s="1">
        <v>0</v>
      </c>
      <c r="AF302" s="1">
        <v>0</v>
      </c>
      <c r="AG302" s="1">
        <v>0</v>
      </c>
      <c r="AH302" s="1">
        <v>0</v>
      </c>
      <c r="AI302" s="1">
        <v>97620</v>
      </c>
      <c r="AJ302" s="1">
        <v>749.21</v>
      </c>
      <c r="AK302" s="1">
        <v>0</v>
      </c>
      <c r="AL302" s="1">
        <v>0</v>
      </c>
      <c r="AM302" s="1">
        <v>0</v>
      </c>
      <c r="AN302" s="1">
        <v>0</v>
      </c>
      <c r="AO302" s="1">
        <v>0</v>
      </c>
      <c r="AP302" s="1">
        <v>0</v>
      </c>
      <c r="AQ302" s="1">
        <v>0</v>
      </c>
      <c r="AR302" s="1">
        <v>2595780</v>
      </c>
      <c r="AS302" s="1">
        <v>8361.58</v>
      </c>
      <c r="AT302" s="1">
        <v>0</v>
      </c>
      <c r="AU302" s="1">
        <v>0</v>
      </c>
      <c r="AV302" s="1">
        <v>0</v>
      </c>
      <c r="AW302" s="1">
        <v>0</v>
      </c>
      <c r="AX302" s="1">
        <v>0</v>
      </c>
      <c r="AY302" t="s">
        <v>61</v>
      </c>
      <c r="AZ302" s="1">
        <v>1</v>
      </c>
      <c r="BA302" s="5">
        <v>4180000</v>
      </c>
      <c r="BB302" s="5">
        <v>0</v>
      </c>
      <c r="BC302">
        <f t="shared" si="8"/>
        <v>97620</v>
      </c>
      <c r="BD302">
        <f t="shared" si="9"/>
        <v>2594180</v>
      </c>
    </row>
    <row r="303" spans="1:56">
      <c r="A303" t="s">
        <v>321</v>
      </c>
      <c r="B303" t="s">
        <v>95</v>
      </c>
      <c r="C303" t="s">
        <v>96</v>
      </c>
      <c r="D303" t="s">
        <v>86</v>
      </c>
      <c r="E303" t="s">
        <v>91</v>
      </c>
      <c r="F303" t="s">
        <v>91</v>
      </c>
      <c r="G303" t="s">
        <v>91</v>
      </c>
      <c r="H303" s="1">
        <v>2</v>
      </c>
      <c r="I303" s="1">
        <v>33</v>
      </c>
      <c r="J303" s="1">
        <v>33</v>
      </c>
      <c r="K303" s="1">
        <v>4500</v>
      </c>
      <c r="L303" t="s">
        <v>59</v>
      </c>
      <c r="M303" t="s">
        <v>60</v>
      </c>
      <c r="N303" s="1">
        <v>1629830</v>
      </c>
      <c r="O303" s="1">
        <v>1630100</v>
      </c>
      <c r="P303" s="1">
        <v>3955</v>
      </c>
      <c r="Q303" s="1">
        <v>276120</v>
      </c>
      <c r="R303" s="1">
        <v>309400</v>
      </c>
      <c r="S303" s="1">
        <v>344610</v>
      </c>
      <c r="T303" s="1">
        <v>0</v>
      </c>
      <c r="U303" s="1">
        <v>0</v>
      </c>
      <c r="V303" s="1">
        <v>0</v>
      </c>
      <c r="W303" s="1">
        <v>1215194</v>
      </c>
      <c r="X303" s="1">
        <v>1215194</v>
      </c>
      <c r="Y303" s="1">
        <v>3709.93</v>
      </c>
      <c r="Z303" s="1">
        <v>0</v>
      </c>
      <c r="AA303" s="1">
        <v>0</v>
      </c>
      <c r="AB303" s="1">
        <v>585520</v>
      </c>
      <c r="AC303" s="1">
        <v>344610</v>
      </c>
      <c r="AD303" s="1">
        <v>0</v>
      </c>
      <c r="AE303" s="1">
        <v>0</v>
      </c>
      <c r="AF303" s="1">
        <v>0</v>
      </c>
      <c r="AG303" s="1">
        <v>0</v>
      </c>
      <c r="AH303" s="1">
        <v>0</v>
      </c>
      <c r="AI303" s="1">
        <v>414906</v>
      </c>
      <c r="AJ303" s="1">
        <v>245.07</v>
      </c>
      <c r="AK303" s="1">
        <v>0</v>
      </c>
      <c r="AL303" s="1">
        <v>0</v>
      </c>
      <c r="AM303" s="1">
        <v>0</v>
      </c>
      <c r="AN303" s="1">
        <v>0</v>
      </c>
      <c r="AO303" s="1">
        <v>0</v>
      </c>
      <c r="AP303" s="1">
        <v>0</v>
      </c>
      <c r="AQ303" s="1">
        <v>0</v>
      </c>
      <c r="AR303" s="1">
        <v>1215194</v>
      </c>
      <c r="AS303" s="1">
        <v>3709.93</v>
      </c>
      <c r="AT303" s="1">
        <v>0</v>
      </c>
      <c r="AU303" s="1">
        <v>204315.79</v>
      </c>
      <c r="AV303" s="1">
        <v>0</v>
      </c>
      <c r="AW303" s="1">
        <v>846408.41</v>
      </c>
      <c r="AX303" s="1">
        <v>580868.52</v>
      </c>
      <c r="AY303" t="s">
        <v>61</v>
      </c>
      <c r="AZ303" s="1">
        <v>1</v>
      </c>
      <c r="BA303" s="5">
        <v>1762216.75</v>
      </c>
      <c r="BB303" s="5">
        <v>0</v>
      </c>
      <c r="BC303">
        <f t="shared" si="8"/>
        <v>414906</v>
      </c>
      <c r="BD303">
        <f t="shared" si="9"/>
        <v>1214924</v>
      </c>
    </row>
    <row r="304" spans="1:56">
      <c r="A304" t="s">
        <v>321</v>
      </c>
      <c r="B304" t="s">
        <v>97</v>
      </c>
      <c r="C304" t="s">
        <v>98</v>
      </c>
      <c r="D304" t="s">
        <v>86</v>
      </c>
      <c r="E304" t="s">
        <v>91</v>
      </c>
      <c r="F304" t="s">
        <v>91</v>
      </c>
      <c r="G304" t="s">
        <v>91</v>
      </c>
      <c r="H304" s="1">
        <v>2</v>
      </c>
      <c r="I304" s="1">
        <v>33</v>
      </c>
      <c r="J304" s="1">
        <v>33</v>
      </c>
      <c r="K304" s="1">
        <v>3000</v>
      </c>
      <c r="L304" t="s">
        <v>59</v>
      </c>
      <c r="M304" t="s">
        <v>60</v>
      </c>
      <c r="N304" s="1">
        <v>511510</v>
      </c>
      <c r="O304" s="1">
        <v>512070</v>
      </c>
      <c r="P304" s="1">
        <v>1235</v>
      </c>
      <c r="Q304" s="1">
        <v>79080</v>
      </c>
      <c r="R304" s="1">
        <v>86600</v>
      </c>
      <c r="S304" s="1">
        <v>128330</v>
      </c>
      <c r="T304" s="1">
        <v>0</v>
      </c>
      <c r="U304" s="1">
        <v>0</v>
      </c>
      <c r="V304" s="1">
        <v>0</v>
      </c>
      <c r="W304" s="1">
        <v>280943</v>
      </c>
      <c r="X304" s="1">
        <v>280943</v>
      </c>
      <c r="Y304" s="1">
        <v>2400</v>
      </c>
      <c r="Z304" s="1">
        <v>0</v>
      </c>
      <c r="AA304" s="1">
        <v>0</v>
      </c>
      <c r="AB304" s="1">
        <v>165680</v>
      </c>
      <c r="AC304" s="1">
        <v>128330</v>
      </c>
      <c r="AD304" s="1">
        <v>0</v>
      </c>
      <c r="AE304" s="1">
        <v>0</v>
      </c>
      <c r="AF304" s="1">
        <v>0</v>
      </c>
      <c r="AG304" s="1">
        <v>0</v>
      </c>
      <c r="AH304" s="1">
        <v>0</v>
      </c>
      <c r="AI304" s="1">
        <v>231127</v>
      </c>
      <c r="AJ304" s="1">
        <v>146</v>
      </c>
      <c r="AK304" s="1">
        <v>0</v>
      </c>
      <c r="AL304" s="1">
        <v>0</v>
      </c>
      <c r="AM304" s="1">
        <v>0</v>
      </c>
      <c r="AN304" s="1">
        <v>0</v>
      </c>
      <c r="AO304" s="1">
        <v>0</v>
      </c>
      <c r="AP304" s="1">
        <v>0</v>
      </c>
      <c r="AQ304" s="1">
        <v>0</v>
      </c>
      <c r="AR304" s="1">
        <v>280943</v>
      </c>
      <c r="AS304" s="1">
        <v>1089</v>
      </c>
      <c r="AT304" s="1">
        <v>0</v>
      </c>
      <c r="AU304" s="1">
        <v>204315.79</v>
      </c>
      <c r="AV304" s="1">
        <v>0</v>
      </c>
      <c r="AW304" s="1">
        <v>471499.46</v>
      </c>
      <c r="AX304" s="1">
        <v>323578.06</v>
      </c>
      <c r="AY304" t="s">
        <v>61</v>
      </c>
      <c r="AZ304" s="1">
        <v>1</v>
      </c>
      <c r="BA304" s="5">
        <v>1140000</v>
      </c>
      <c r="BB304" s="5">
        <v>0</v>
      </c>
      <c r="BC304">
        <f t="shared" si="8"/>
        <v>231127</v>
      </c>
      <c r="BD304">
        <f t="shared" si="9"/>
        <v>280383</v>
      </c>
    </row>
    <row r="305" spans="1:56">
      <c r="A305" t="s">
        <v>321</v>
      </c>
      <c r="B305" t="s">
        <v>99</v>
      </c>
      <c r="C305" t="s">
        <v>100</v>
      </c>
      <c r="D305" t="s">
        <v>86</v>
      </c>
      <c r="E305" t="s">
        <v>87</v>
      </c>
      <c r="F305" t="s">
        <v>101</v>
      </c>
      <c r="G305" t="s">
        <v>102</v>
      </c>
      <c r="H305" s="1">
        <v>2</v>
      </c>
      <c r="I305" s="1">
        <v>11</v>
      </c>
      <c r="J305" s="1">
        <v>11</v>
      </c>
      <c r="K305" s="1">
        <v>1700</v>
      </c>
      <c r="L305" t="s">
        <v>59</v>
      </c>
      <c r="M305" t="s">
        <v>60</v>
      </c>
      <c r="N305" s="1">
        <v>348480</v>
      </c>
      <c r="O305" s="1">
        <v>352540</v>
      </c>
      <c r="P305" s="1">
        <v>912</v>
      </c>
      <c r="Q305" s="1">
        <v>55270</v>
      </c>
      <c r="R305" s="1">
        <v>55310</v>
      </c>
      <c r="S305" s="1">
        <v>84970</v>
      </c>
      <c r="T305" s="1">
        <v>0</v>
      </c>
      <c r="U305" s="1">
        <v>0</v>
      </c>
      <c r="V305" s="1">
        <v>0</v>
      </c>
      <c r="W305" s="1">
        <v>300305</v>
      </c>
      <c r="X305" s="1">
        <v>300305</v>
      </c>
      <c r="Y305" s="1">
        <v>1360</v>
      </c>
      <c r="Z305" s="1">
        <v>0</v>
      </c>
      <c r="AA305" s="1">
        <v>0</v>
      </c>
      <c r="AB305" s="1">
        <v>110580</v>
      </c>
      <c r="AC305" s="1">
        <v>84970</v>
      </c>
      <c r="AD305" s="1">
        <v>0</v>
      </c>
      <c r="AE305" s="1">
        <v>0</v>
      </c>
      <c r="AF305" s="1">
        <v>0</v>
      </c>
      <c r="AG305" s="1">
        <v>0</v>
      </c>
      <c r="AH305" s="1">
        <v>0</v>
      </c>
      <c r="AI305" s="1">
        <v>52235</v>
      </c>
      <c r="AJ305" s="1">
        <v>0</v>
      </c>
      <c r="AK305" s="1">
        <v>0</v>
      </c>
      <c r="AL305" s="1">
        <v>0</v>
      </c>
      <c r="AM305" s="1">
        <v>0</v>
      </c>
      <c r="AN305" s="1">
        <v>0</v>
      </c>
      <c r="AO305" s="1">
        <v>0</v>
      </c>
      <c r="AP305" s="1">
        <v>0</v>
      </c>
      <c r="AQ305" s="1">
        <v>0</v>
      </c>
      <c r="AR305" s="1">
        <v>300305</v>
      </c>
      <c r="AS305" s="1">
        <v>912</v>
      </c>
      <c r="AT305" s="1">
        <v>0</v>
      </c>
      <c r="AU305" s="1">
        <v>1439789.47</v>
      </c>
      <c r="AV305" s="1">
        <v>0</v>
      </c>
      <c r="AW305" s="1">
        <v>0</v>
      </c>
      <c r="AX305" s="1">
        <v>0</v>
      </c>
      <c r="AY305" t="s">
        <v>61</v>
      </c>
      <c r="AZ305" s="1">
        <v>1</v>
      </c>
      <c r="BA305" s="5">
        <v>646000</v>
      </c>
      <c r="BB305" s="5">
        <v>0</v>
      </c>
      <c r="BC305">
        <f t="shared" si="8"/>
        <v>52235</v>
      </c>
      <c r="BD305">
        <f t="shared" si="9"/>
        <v>296245</v>
      </c>
    </row>
    <row r="306" spans="1:56">
      <c r="A306" t="s">
        <v>321</v>
      </c>
      <c r="B306" t="s">
        <v>105</v>
      </c>
      <c r="C306" t="s">
        <v>106</v>
      </c>
      <c r="D306" t="s">
        <v>107</v>
      </c>
      <c r="E306" t="s">
        <v>107</v>
      </c>
      <c r="F306" t="s">
        <v>107</v>
      </c>
      <c r="G306" t="s">
        <v>107</v>
      </c>
      <c r="H306" s="1">
        <v>1</v>
      </c>
      <c r="I306" s="1">
        <v>33</v>
      </c>
      <c r="J306" s="1">
        <v>33</v>
      </c>
      <c r="K306" s="1">
        <v>2200</v>
      </c>
      <c r="L306" t="s">
        <v>59</v>
      </c>
      <c r="M306" t="s">
        <v>94</v>
      </c>
      <c r="N306" s="1">
        <v>586812</v>
      </c>
      <c r="O306" s="1">
        <v>588189</v>
      </c>
      <c r="P306" s="1">
        <v>1176</v>
      </c>
      <c r="Q306" s="1">
        <v>89001</v>
      </c>
      <c r="R306" s="1">
        <v>110816</v>
      </c>
      <c r="S306" s="1">
        <v>162735</v>
      </c>
      <c r="T306" s="1">
        <v>0</v>
      </c>
      <c r="U306" s="1">
        <v>0</v>
      </c>
      <c r="V306" s="1">
        <v>0</v>
      </c>
      <c r="W306" s="1">
        <v>376065</v>
      </c>
      <c r="X306" s="1">
        <v>376065</v>
      </c>
      <c r="Y306" s="1">
        <v>1760</v>
      </c>
      <c r="Z306" s="1">
        <v>0</v>
      </c>
      <c r="AA306" s="1">
        <v>0</v>
      </c>
      <c r="AB306" s="1">
        <v>199817</v>
      </c>
      <c r="AC306" s="1">
        <v>162735</v>
      </c>
      <c r="AD306" s="1">
        <v>0</v>
      </c>
      <c r="AE306" s="1">
        <v>0</v>
      </c>
      <c r="AF306" s="1">
        <v>0</v>
      </c>
      <c r="AG306" s="1">
        <v>0</v>
      </c>
      <c r="AH306" s="1">
        <v>0</v>
      </c>
      <c r="AI306" s="1">
        <v>212124</v>
      </c>
      <c r="AJ306" s="1">
        <v>0</v>
      </c>
      <c r="AK306" s="1">
        <v>0</v>
      </c>
      <c r="AL306" s="1">
        <v>0</v>
      </c>
      <c r="AM306" s="1">
        <v>0</v>
      </c>
      <c r="AN306" s="1">
        <v>0</v>
      </c>
      <c r="AO306" s="1">
        <v>0</v>
      </c>
      <c r="AP306" s="1">
        <v>0</v>
      </c>
      <c r="AQ306" s="1">
        <v>0</v>
      </c>
      <c r="AR306" s="1">
        <v>376065</v>
      </c>
      <c r="AS306" s="1">
        <v>1176</v>
      </c>
      <c r="AT306" s="1">
        <v>0</v>
      </c>
      <c r="AU306" s="1">
        <v>204315.79</v>
      </c>
      <c r="AV306" s="1">
        <v>0</v>
      </c>
      <c r="AW306" s="1">
        <v>379701.33</v>
      </c>
      <c r="AX306" s="1">
        <v>296973.11</v>
      </c>
      <c r="AY306" t="s">
        <v>61</v>
      </c>
      <c r="AZ306" s="1">
        <v>1</v>
      </c>
      <c r="BA306" s="5">
        <v>836000</v>
      </c>
      <c r="BB306" s="5">
        <v>0</v>
      </c>
      <c r="BC306">
        <f t="shared" si="8"/>
        <v>212124</v>
      </c>
      <c r="BD306">
        <f t="shared" si="9"/>
        <v>374688</v>
      </c>
    </row>
    <row r="307" spans="1:56">
      <c r="A307" t="s">
        <v>321</v>
      </c>
      <c r="B307" t="s">
        <v>108</v>
      </c>
      <c r="C307" t="s">
        <v>109</v>
      </c>
      <c r="D307" t="s">
        <v>107</v>
      </c>
      <c r="E307" t="s">
        <v>110</v>
      </c>
      <c r="F307" t="s">
        <v>111</v>
      </c>
      <c r="G307" t="s">
        <v>112</v>
      </c>
      <c r="H307" s="1">
        <v>1</v>
      </c>
      <c r="I307" s="1">
        <v>33</v>
      </c>
      <c r="J307" s="1">
        <v>33</v>
      </c>
      <c r="K307" s="1">
        <v>1501</v>
      </c>
      <c r="L307" t="s">
        <v>59</v>
      </c>
      <c r="M307" t="s">
        <v>60</v>
      </c>
      <c r="N307" s="1">
        <v>535750</v>
      </c>
      <c r="O307" s="1">
        <v>536160</v>
      </c>
      <c r="P307" s="1">
        <v>1291.7</v>
      </c>
      <c r="Q307" s="1">
        <v>92720</v>
      </c>
      <c r="R307" s="1">
        <v>92520</v>
      </c>
      <c r="S307" s="1">
        <v>124440</v>
      </c>
      <c r="T307" s="1">
        <v>38700</v>
      </c>
      <c r="U307" s="1">
        <v>0</v>
      </c>
      <c r="V307" s="1">
        <v>0</v>
      </c>
      <c r="W307" s="1">
        <v>487572</v>
      </c>
      <c r="X307" s="1">
        <v>487572</v>
      </c>
      <c r="Y307" s="1">
        <v>1289.6099999999999</v>
      </c>
      <c r="Z307" s="1">
        <v>0</v>
      </c>
      <c r="AA307" s="1">
        <v>0</v>
      </c>
      <c r="AB307" s="1">
        <v>185240</v>
      </c>
      <c r="AC307" s="1">
        <v>124440</v>
      </c>
      <c r="AD307" s="1">
        <v>38700</v>
      </c>
      <c r="AE307" s="1">
        <v>0</v>
      </c>
      <c r="AF307" s="1">
        <v>0</v>
      </c>
      <c r="AG307" s="1">
        <v>0</v>
      </c>
      <c r="AH307" s="1">
        <v>0</v>
      </c>
      <c r="AI307" s="1">
        <v>48588</v>
      </c>
      <c r="AJ307" s="1">
        <v>2.09</v>
      </c>
      <c r="AK307" s="1">
        <v>0</v>
      </c>
      <c r="AL307" s="1">
        <v>0</v>
      </c>
      <c r="AM307" s="1">
        <v>0</v>
      </c>
      <c r="AN307" s="1">
        <v>0</v>
      </c>
      <c r="AO307" s="1">
        <v>0</v>
      </c>
      <c r="AP307" s="1">
        <v>0</v>
      </c>
      <c r="AQ307" s="1">
        <v>0</v>
      </c>
      <c r="AR307" s="1">
        <v>487572</v>
      </c>
      <c r="AS307" s="1">
        <v>1289.6099999999999</v>
      </c>
      <c r="AT307" s="1">
        <v>0</v>
      </c>
      <c r="AU307" s="1">
        <v>44949.47</v>
      </c>
      <c r="AV307" s="1">
        <v>0</v>
      </c>
      <c r="AW307" s="1">
        <v>0</v>
      </c>
      <c r="AX307" s="1">
        <v>0</v>
      </c>
      <c r="AY307" t="s">
        <v>61</v>
      </c>
      <c r="AZ307" s="1">
        <v>1</v>
      </c>
      <c r="BA307" s="5">
        <v>612564.75</v>
      </c>
      <c r="BB307" s="5">
        <v>0</v>
      </c>
      <c r="BC307">
        <f t="shared" si="8"/>
        <v>48588</v>
      </c>
      <c r="BD307">
        <f t="shared" si="9"/>
        <v>487162</v>
      </c>
    </row>
    <row r="308" spans="1:56">
      <c r="A308" t="s">
        <v>321</v>
      </c>
      <c r="B308" t="s">
        <v>113</v>
      </c>
      <c r="C308" t="s">
        <v>114</v>
      </c>
      <c r="D308" t="s">
        <v>107</v>
      </c>
      <c r="E308" t="s">
        <v>107</v>
      </c>
      <c r="F308" t="s">
        <v>115</v>
      </c>
      <c r="G308" t="s">
        <v>115</v>
      </c>
      <c r="H308" s="1">
        <v>1</v>
      </c>
      <c r="I308" s="1">
        <v>33</v>
      </c>
      <c r="J308" s="1">
        <v>33</v>
      </c>
      <c r="K308" s="1">
        <v>1550</v>
      </c>
      <c r="L308" t="s">
        <v>59</v>
      </c>
      <c r="M308" t="s">
        <v>60</v>
      </c>
      <c r="N308" s="1">
        <v>611575</v>
      </c>
      <c r="O308" s="1">
        <v>613065</v>
      </c>
      <c r="P308" s="1">
        <v>1482</v>
      </c>
      <c r="Q308" s="1">
        <v>102800</v>
      </c>
      <c r="R308" s="1">
        <v>112125</v>
      </c>
      <c r="S308" s="1">
        <v>122770</v>
      </c>
      <c r="T308" s="1">
        <v>0</v>
      </c>
      <c r="U308" s="1">
        <v>0</v>
      </c>
      <c r="V308" s="1">
        <v>0</v>
      </c>
      <c r="W308" s="1">
        <v>402974</v>
      </c>
      <c r="X308" s="1">
        <v>402974</v>
      </c>
      <c r="Y308" s="1">
        <v>1343.91</v>
      </c>
      <c r="Z308" s="1">
        <v>0</v>
      </c>
      <c r="AA308" s="1">
        <v>0</v>
      </c>
      <c r="AB308" s="1">
        <v>214925</v>
      </c>
      <c r="AC308" s="1">
        <v>122769.64</v>
      </c>
      <c r="AD308" s="1">
        <v>0</v>
      </c>
      <c r="AE308" s="1">
        <v>0</v>
      </c>
      <c r="AF308" s="1">
        <v>0</v>
      </c>
      <c r="AG308" s="1">
        <v>0</v>
      </c>
      <c r="AH308" s="1">
        <v>0</v>
      </c>
      <c r="AI308" s="1">
        <v>210091</v>
      </c>
      <c r="AJ308" s="1">
        <v>138.09</v>
      </c>
      <c r="AK308" s="1">
        <v>0</v>
      </c>
      <c r="AL308" s="1">
        <v>0</v>
      </c>
      <c r="AM308" s="1">
        <v>0</v>
      </c>
      <c r="AN308" s="1">
        <v>0</v>
      </c>
      <c r="AO308" s="1">
        <v>0</v>
      </c>
      <c r="AP308" s="1">
        <v>0</v>
      </c>
      <c r="AQ308" s="1">
        <v>0</v>
      </c>
      <c r="AR308" s="1">
        <v>402974</v>
      </c>
      <c r="AS308" s="1">
        <v>1343.91</v>
      </c>
      <c r="AT308" s="1">
        <v>0</v>
      </c>
      <c r="AU308" s="1">
        <v>95619.79</v>
      </c>
      <c r="AV308" s="1">
        <v>0</v>
      </c>
      <c r="AW308" s="1">
        <v>0</v>
      </c>
      <c r="AX308" s="1">
        <v>0</v>
      </c>
      <c r="AY308" t="s">
        <v>61</v>
      </c>
      <c r="AZ308" s="1">
        <v>1</v>
      </c>
      <c r="BA308" s="5">
        <v>638357.25</v>
      </c>
      <c r="BB308" s="5">
        <v>0</v>
      </c>
      <c r="BC308">
        <f t="shared" si="8"/>
        <v>210091</v>
      </c>
      <c r="BD308">
        <f t="shared" si="9"/>
        <v>401484</v>
      </c>
    </row>
    <row r="309" spans="1:56">
      <c r="A309" t="s">
        <v>321</v>
      </c>
      <c r="B309" t="s">
        <v>116</v>
      </c>
      <c r="C309" t="s">
        <v>117</v>
      </c>
      <c r="D309" t="s">
        <v>107</v>
      </c>
      <c r="E309" t="s">
        <v>107</v>
      </c>
      <c r="F309" t="s">
        <v>107</v>
      </c>
      <c r="G309" t="s">
        <v>118</v>
      </c>
      <c r="H309" s="1">
        <v>1</v>
      </c>
      <c r="I309" s="1">
        <v>33</v>
      </c>
      <c r="J309" s="1">
        <v>33</v>
      </c>
      <c r="K309" s="1">
        <v>3200</v>
      </c>
      <c r="L309" t="s">
        <v>59</v>
      </c>
      <c r="M309" t="s">
        <v>60</v>
      </c>
      <c r="N309" s="1">
        <v>1390400</v>
      </c>
      <c r="O309" s="1">
        <v>1394840</v>
      </c>
      <c r="P309" s="1">
        <v>2787</v>
      </c>
      <c r="Q309" s="1">
        <v>226280</v>
      </c>
      <c r="R309" s="1">
        <v>222410</v>
      </c>
      <c r="S309" s="1">
        <v>393510</v>
      </c>
      <c r="T309" s="1">
        <v>0</v>
      </c>
      <c r="U309" s="1">
        <v>0</v>
      </c>
      <c r="V309" s="1">
        <v>0</v>
      </c>
      <c r="W309" s="1">
        <v>1007017</v>
      </c>
      <c r="X309" s="1">
        <v>1007017</v>
      </c>
      <c r="Y309" s="1">
        <v>2640</v>
      </c>
      <c r="Z309" s="1">
        <v>0</v>
      </c>
      <c r="AA309" s="1">
        <v>0</v>
      </c>
      <c r="AB309" s="1">
        <v>448690</v>
      </c>
      <c r="AC309" s="1">
        <v>393510</v>
      </c>
      <c r="AD309" s="1">
        <v>0</v>
      </c>
      <c r="AE309" s="1">
        <v>0</v>
      </c>
      <c r="AF309" s="1">
        <v>0</v>
      </c>
      <c r="AG309" s="1">
        <v>0</v>
      </c>
      <c r="AH309" s="1">
        <v>0</v>
      </c>
      <c r="AI309" s="1">
        <v>387823</v>
      </c>
      <c r="AJ309" s="1">
        <v>147</v>
      </c>
      <c r="AK309" s="1">
        <v>0</v>
      </c>
      <c r="AL309" s="1">
        <v>0</v>
      </c>
      <c r="AM309" s="1">
        <v>0</v>
      </c>
      <c r="AN309" s="1">
        <v>0</v>
      </c>
      <c r="AO309" s="1">
        <v>0</v>
      </c>
      <c r="AP309" s="1">
        <v>0</v>
      </c>
      <c r="AQ309" s="1">
        <v>0</v>
      </c>
      <c r="AR309" s="1">
        <v>1007017</v>
      </c>
      <c r="AS309" s="1">
        <v>2640</v>
      </c>
      <c r="AT309" s="1">
        <v>0</v>
      </c>
      <c r="AU309" s="1">
        <v>176726.65</v>
      </c>
      <c r="AV309" s="1">
        <v>0</v>
      </c>
      <c r="AW309" s="1">
        <v>694203.67</v>
      </c>
      <c r="AX309" s="1">
        <v>542952.59</v>
      </c>
      <c r="AY309" t="s">
        <v>61</v>
      </c>
      <c r="AZ309" s="1">
        <v>1</v>
      </c>
      <c r="BA309" s="5">
        <v>1254000</v>
      </c>
      <c r="BB309" s="5">
        <v>0</v>
      </c>
      <c r="BC309">
        <f t="shared" si="8"/>
        <v>387823</v>
      </c>
      <c r="BD309">
        <f t="shared" si="9"/>
        <v>1002577</v>
      </c>
    </row>
    <row r="310" spans="1:56">
      <c r="A310" t="s">
        <v>321</v>
      </c>
      <c r="B310" t="s">
        <v>119</v>
      </c>
      <c r="C310" t="s">
        <v>120</v>
      </c>
      <c r="D310" t="s">
        <v>107</v>
      </c>
      <c r="E310" t="s">
        <v>107</v>
      </c>
      <c r="F310" t="s">
        <v>115</v>
      </c>
      <c r="G310" t="s">
        <v>115</v>
      </c>
      <c r="H310" s="1">
        <v>2</v>
      </c>
      <c r="I310" s="1">
        <v>11</v>
      </c>
      <c r="J310" s="1">
        <v>11</v>
      </c>
      <c r="K310" s="1">
        <v>1425</v>
      </c>
      <c r="L310" t="s">
        <v>59</v>
      </c>
      <c r="M310" t="s">
        <v>60</v>
      </c>
      <c r="N310" s="1">
        <v>597390</v>
      </c>
      <c r="O310" s="1">
        <v>602940</v>
      </c>
      <c r="P310" s="1">
        <v>869.7</v>
      </c>
      <c r="Q310" s="1">
        <v>98900</v>
      </c>
      <c r="R310" s="1">
        <v>101790</v>
      </c>
      <c r="S310" s="1">
        <v>198000</v>
      </c>
      <c r="T310" s="1">
        <v>0</v>
      </c>
      <c r="U310" s="1">
        <v>0</v>
      </c>
      <c r="V310" s="1">
        <v>0</v>
      </c>
      <c r="W310" s="1">
        <v>488622</v>
      </c>
      <c r="X310" s="1">
        <v>488622</v>
      </c>
      <c r="Y310" s="1">
        <v>1140</v>
      </c>
      <c r="Z310" s="1">
        <v>0</v>
      </c>
      <c r="AA310" s="1">
        <v>0</v>
      </c>
      <c r="AB310" s="1">
        <v>200690</v>
      </c>
      <c r="AC310" s="1">
        <v>198000</v>
      </c>
      <c r="AD310" s="1">
        <v>0</v>
      </c>
      <c r="AE310" s="1">
        <v>0</v>
      </c>
      <c r="AF310" s="1">
        <v>0</v>
      </c>
      <c r="AG310" s="1">
        <v>0</v>
      </c>
      <c r="AH310" s="1">
        <v>0</v>
      </c>
      <c r="AI310" s="1">
        <v>114318</v>
      </c>
      <c r="AJ310" s="1">
        <v>5.85</v>
      </c>
      <c r="AK310" s="1">
        <v>0</v>
      </c>
      <c r="AL310" s="1">
        <v>0</v>
      </c>
      <c r="AM310" s="1">
        <v>0</v>
      </c>
      <c r="AN310" s="1">
        <v>0</v>
      </c>
      <c r="AO310" s="1">
        <v>0</v>
      </c>
      <c r="AP310" s="1">
        <v>0</v>
      </c>
      <c r="AQ310" s="1">
        <v>0</v>
      </c>
      <c r="AR310" s="1">
        <v>488622</v>
      </c>
      <c r="AS310" s="1">
        <v>863.85</v>
      </c>
      <c r="AT310" s="1">
        <v>0</v>
      </c>
      <c r="AU310" s="1">
        <v>449934.21</v>
      </c>
      <c r="AV310" s="1">
        <v>0</v>
      </c>
      <c r="AW310" s="1">
        <v>280077.89</v>
      </c>
      <c r="AX310" s="1">
        <v>160044.51</v>
      </c>
      <c r="AY310" t="s">
        <v>61</v>
      </c>
      <c r="AZ310" s="1">
        <v>1</v>
      </c>
      <c r="BA310" s="5">
        <v>541500</v>
      </c>
      <c r="BB310" s="5">
        <v>0</v>
      </c>
      <c r="BC310">
        <f t="shared" si="8"/>
        <v>114318</v>
      </c>
      <c r="BD310">
        <f t="shared" si="9"/>
        <v>483072</v>
      </c>
    </row>
    <row r="311" spans="1:56">
      <c r="A311" t="s">
        <v>321</v>
      </c>
      <c r="B311" t="s">
        <v>121</v>
      </c>
      <c r="C311" t="s">
        <v>122</v>
      </c>
      <c r="D311" t="s">
        <v>107</v>
      </c>
      <c r="E311" t="s">
        <v>107</v>
      </c>
      <c r="F311" t="s">
        <v>107</v>
      </c>
      <c r="G311" t="s">
        <v>118</v>
      </c>
      <c r="H311" s="1">
        <v>1</v>
      </c>
      <c r="I311" s="1">
        <v>33</v>
      </c>
      <c r="J311" s="1">
        <v>33</v>
      </c>
      <c r="K311" s="1">
        <v>2000</v>
      </c>
      <c r="L311" t="s">
        <v>59</v>
      </c>
      <c r="M311" t="s">
        <v>60</v>
      </c>
      <c r="N311" s="1">
        <v>629750</v>
      </c>
      <c r="O311" s="1">
        <v>661910</v>
      </c>
      <c r="P311" s="1">
        <v>1818</v>
      </c>
      <c r="Q311" s="1">
        <v>92350</v>
      </c>
      <c r="R311" s="1">
        <v>103580</v>
      </c>
      <c r="S311" s="1">
        <v>152290</v>
      </c>
      <c r="T311" s="1">
        <v>51030</v>
      </c>
      <c r="U311" s="1">
        <v>0</v>
      </c>
      <c r="V311" s="1">
        <v>0</v>
      </c>
      <c r="W311" s="1">
        <v>502847</v>
      </c>
      <c r="X311" s="1">
        <v>502847</v>
      </c>
      <c r="Y311" s="1">
        <v>1818</v>
      </c>
      <c r="Z311" s="1">
        <v>0</v>
      </c>
      <c r="AA311" s="1">
        <v>0</v>
      </c>
      <c r="AB311" s="1">
        <v>195930</v>
      </c>
      <c r="AC311" s="1">
        <v>152290</v>
      </c>
      <c r="AD311" s="1">
        <v>51030</v>
      </c>
      <c r="AE311" s="1">
        <v>0</v>
      </c>
      <c r="AF311" s="1">
        <v>0</v>
      </c>
      <c r="AG311" s="1">
        <v>0</v>
      </c>
      <c r="AH311" s="1">
        <v>0</v>
      </c>
      <c r="AI311" s="1">
        <v>159063</v>
      </c>
      <c r="AJ311" s="1">
        <v>0</v>
      </c>
      <c r="AK311" s="1">
        <v>0</v>
      </c>
      <c r="AL311" s="1">
        <v>0</v>
      </c>
      <c r="AM311" s="1">
        <v>0</v>
      </c>
      <c r="AN311" s="1">
        <v>0</v>
      </c>
      <c r="AO311" s="1">
        <v>0</v>
      </c>
      <c r="AP311" s="1">
        <v>0</v>
      </c>
      <c r="AQ311" s="1">
        <v>0</v>
      </c>
      <c r="AR311" s="1">
        <v>502847</v>
      </c>
      <c r="AS311" s="1">
        <v>1818</v>
      </c>
      <c r="AT311" s="1">
        <v>0</v>
      </c>
      <c r="AU311" s="1">
        <v>204315.79</v>
      </c>
      <c r="AV311" s="1">
        <v>0</v>
      </c>
      <c r="AW311" s="1">
        <v>284722.95</v>
      </c>
      <c r="AX311" s="1">
        <v>222688.34</v>
      </c>
      <c r="AY311" t="s">
        <v>61</v>
      </c>
      <c r="AZ311" s="1">
        <v>1</v>
      </c>
      <c r="BA311" s="5">
        <v>863550</v>
      </c>
      <c r="BB311" s="5">
        <v>0</v>
      </c>
      <c r="BC311">
        <f t="shared" ref="BC311:BC371" si="10">AE311+AG311+AI311+AK311+AM311</f>
        <v>159063</v>
      </c>
      <c r="BD311">
        <f t="shared" ref="BD311:BD371" si="11">N311-BC311</f>
        <v>470687</v>
      </c>
    </row>
    <row r="312" spans="1:56">
      <c r="A312" t="s">
        <v>321</v>
      </c>
      <c r="B312" t="s">
        <v>127</v>
      </c>
      <c r="C312" t="s">
        <v>128</v>
      </c>
      <c r="D312" t="s">
        <v>107</v>
      </c>
      <c r="E312" t="s">
        <v>107</v>
      </c>
      <c r="F312" t="s">
        <v>115</v>
      </c>
      <c r="G312" t="s">
        <v>115</v>
      </c>
      <c r="H312" s="1">
        <v>1</v>
      </c>
      <c r="I312" s="1">
        <v>33</v>
      </c>
      <c r="J312" s="1">
        <v>33</v>
      </c>
      <c r="K312" s="1">
        <v>1510</v>
      </c>
      <c r="L312" t="s">
        <v>59</v>
      </c>
      <c r="M312" t="s">
        <v>60</v>
      </c>
      <c r="N312" s="1">
        <v>138980</v>
      </c>
      <c r="O312" s="1">
        <v>139100</v>
      </c>
      <c r="P312" s="1">
        <v>1162.5</v>
      </c>
      <c r="Q312" s="1">
        <v>3250</v>
      </c>
      <c r="R312" s="1">
        <v>7930</v>
      </c>
      <c r="S312" s="1">
        <v>0</v>
      </c>
      <c r="T312" s="1">
        <v>101880</v>
      </c>
      <c r="U312" s="1">
        <v>0</v>
      </c>
      <c r="V312" s="1">
        <v>0</v>
      </c>
      <c r="W312" s="1">
        <v>122553</v>
      </c>
      <c r="X312" s="1">
        <v>122553</v>
      </c>
      <c r="Y312" s="1">
        <v>1208</v>
      </c>
      <c r="Z312" s="1">
        <v>0</v>
      </c>
      <c r="AA312" s="1">
        <v>0</v>
      </c>
      <c r="AB312" s="1">
        <v>11180</v>
      </c>
      <c r="AC312" s="1">
        <v>0</v>
      </c>
      <c r="AD312" s="1">
        <v>101880</v>
      </c>
      <c r="AE312" s="1">
        <v>0</v>
      </c>
      <c r="AF312" s="1">
        <v>0</v>
      </c>
      <c r="AG312" s="1">
        <v>0</v>
      </c>
      <c r="AH312" s="1">
        <v>0</v>
      </c>
      <c r="AI312" s="1">
        <v>16547</v>
      </c>
      <c r="AJ312" s="1">
        <v>0</v>
      </c>
      <c r="AK312" s="1">
        <v>0</v>
      </c>
      <c r="AL312" s="1">
        <v>0</v>
      </c>
      <c r="AM312" s="1">
        <v>0</v>
      </c>
      <c r="AN312" s="1">
        <v>0</v>
      </c>
      <c r="AO312" s="1">
        <v>0</v>
      </c>
      <c r="AP312" s="1">
        <v>0</v>
      </c>
      <c r="AQ312" s="1">
        <v>0</v>
      </c>
      <c r="AR312" s="1">
        <v>122553</v>
      </c>
      <c r="AS312" s="1">
        <v>1162.5</v>
      </c>
      <c r="AT312" s="1">
        <v>0</v>
      </c>
      <c r="AU312" s="1">
        <v>22701.75</v>
      </c>
      <c r="AV312" s="1">
        <v>0</v>
      </c>
      <c r="AW312" s="1">
        <v>0</v>
      </c>
      <c r="AX312" s="1">
        <v>0</v>
      </c>
      <c r="AY312" t="s">
        <v>61</v>
      </c>
      <c r="AZ312" s="1">
        <v>1</v>
      </c>
      <c r="BA312" s="5">
        <v>573800</v>
      </c>
      <c r="BB312" s="5">
        <v>0</v>
      </c>
      <c r="BC312">
        <f t="shared" si="10"/>
        <v>16547</v>
      </c>
      <c r="BD312">
        <f t="shared" si="11"/>
        <v>122433</v>
      </c>
    </row>
    <row r="313" spans="1:56">
      <c r="A313" t="s">
        <v>321</v>
      </c>
      <c r="B313" t="s">
        <v>129</v>
      </c>
      <c r="C313" t="s">
        <v>130</v>
      </c>
      <c r="D313" t="s">
        <v>131</v>
      </c>
      <c r="E313" t="s">
        <v>132</v>
      </c>
      <c r="F313" t="s">
        <v>132</v>
      </c>
      <c r="G313" t="s">
        <v>133</v>
      </c>
      <c r="H313" s="1">
        <v>2</v>
      </c>
      <c r="I313" s="1">
        <v>11</v>
      </c>
      <c r="J313" s="1">
        <v>11</v>
      </c>
      <c r="K313" s="1">
        <v>150</v>
      </c>
      <c r="L313" t="s">
        <v>59</v>
      </c>
      <c r="M313" t="s">
        <v>60</v>
      </c>
      <c r="N313" s="1">
        <v>44720</v>
      </c>
      <c r="O313" s="1">
        <v>44730</v>
      </c>
      <c r="P313" s="1">
        <v>102</v>
      </c>
      <c r="Q313" s="1">
        <v>7020</v>
      </c>
      <c r="R313" s="1">
        <v>7650</v>
      </c>
      <c r="S313" s="1">
        <v>11030</v>
      </c>
      <c r="T313" s="1">
        <v>0</v>
      </c>
      <c r="U313" s="1">
        <v>0</v>
      </c>
      <c r="V313" s="1">
        <v>0</v>
      </c>
      <c r="W313" s="1">
        <v>29687</v>
      </c>
      <c r="X313" s="1">
        <v>29687</v>
      </c>
      <c r="Y313" s="1">
        <v>120</v>
      </c>
      <c r="Z313" s="1">
        <v>0</v>
      </c>
      <c r="AA313" s="1">
        <v>0</v>
      </c>
      <c r="AB313" s="1">
        <v>14670</v>
      </c>
      <c r="AC313" s="1">
        <v>11030</v>
      </c>
      <c r="AD313" s="1">
        <v>0</v>
      </c>
      <c r="AE313" s="1">
        <v>0</v>
      </c>
      <c r="AF313" s="1">
        <v>0</v>
      </c>
      <c r="AG313" s="1">
        <v>0</v>
      </c>
      <c r="AH313" s="1">
        <v>0</v>
      </c>
      <c r="AI313" s="1">
        <v>15043</v>
      </c>
      <c r="AJ313" s="1">
        <v>4.53</v>
      </c>
      <c r="AK313" s="1">
        <v>0</v>
      </c>
      <c r="AL313" s="1">
        <v>0</v>
      </c>
      <c r="AM313" s="1">
        <v>0</v>
      </c>
      <c r="AN313" s="1">
        <v>0</v>
      </c>
      <c r="AO313" s="1">
        <v>0</v>
      </c>
      <c r="AP313" s="1">
        <v>0</v>
      </c>
      <c r="AQ313" s="1">
        <v>0</v>
      </c>
      <c r="AR313" s="1">
        <v>29687</v>
      </c>
      <c r="AS313" s="1">
        <v>97.47</v>
      </c>
      <c r="AT313" s="1">
        <v>0</v>
      </c>
      <c r="AU313" s="1">
        <v>106651.07</v>
      </c>
      <c r="AV313" s="1">
        <v>0</v>
      </c>
      <c r="AW313" s="1">
        <v>36856.46</v>
      </c>
      <c r="AX313" s="1">
        <v>21060.84</v>
      </c>
      <c r="AY313" t="s">
        <v>61</v>
      </c>
      <c r="AZ313" s="1">
        <v>1</v>
      </c>
      <c r="BA313" s="5">
        <v>57000</v>
      </c>
      <c r="BB313" s="5">
        <v>0</v>
      </c>
      <c r="BC313">
        <f t="shared" si="10"/>
        <v>15043</v>
      </c>
      <c r="BD313">
        <f t="shared" si="11"/>
        <v>29677</v>
      </c>
    </row>
    <row r="314" spans="1:56">
      <c r="A314" t="s">
        <v>321</v>
      </c>
      <c r="B314" t="s">
        <v>150</v>
      </c>
      <c r="C314" t="s">
        <v>151</v>
      </c>
      <c r="D314" t="s">
        <v>147</v>
      </c>
      <c r="E314" t="s">
        <v>148</v>
      </c>
      <c r="F314" t="s">
        <v>152</v>
      </c>
      <c r="G314" t="s">
        <v>153</v>
      </c>
      <c r="H314" s="1">
        <v>1</v>
      </c>
      <c r="I314" s="1">
        <v>33</v>
      </c>
      <c r="J314" s="1">
        <v>33</v>
      </c>
      <c r="K314" s="1">
        <v>5800</v>
      </c>
      <c r="L314" t="s">
        <v>59</v>
      </c>
      <c r="M314" t="s">
        <v>60</v>
      </c>
      <c r="N314" s="1">
        <v>3456890</v>
      </c>
      <c r="O314" s="1">
        <v>3461500</v>
      </c>
      <c r="P314" s="1">
        <v>6027.08</v>
      </c>
      <c r="Q314" s="1">
        <v>542820</v>
      </c>
      <c r="R314" s="1">
        <v>601030</v>
      </c>
      <c r="S314" s="1">
        <v>867510</v>
      </c>
      <c r="T314" s="1">
        <v>286210</v>
      </c>
      <c r="U314" s="1">
        <v>0</v>
      </c>
      <c r="V314" s="1">
        <v>0</v>
      </c>
      <c r="W314" s="1">
        <v>3022265</v>
      </c>
      <c r="X314" s="1">
        <v>3022265</v>
      </c>
      <c r="Y314" s="1">
        <v>5950.09</v>
      </c>
      <c r="Z314" s="1">
        <v>0</v>
      </c>
      <c r="AA314" s="1">
        <v>0</v>
      </c>
      <c r="AB314" s="1">
        <v>1143850</v>
      </c>
      <c r="AC314" s="1">
        <v>867510</v>
      </c>
      <c r="AD314" s="1">
        <v>286210</v>
      </c>
      <c r="AE314" s="1">
        <v>0</v>
      </c>
      <c r="AF314" s="1">
        <v>0</v>
      </c>
      <c r="AG314" s="1">
        <v>0</v>
      </c>
      <c r="AH314" s="1">
        <v>0</v>
      </c>
      <c r="AI314" s="1">
        <v>439235</v>
      </c>
      <c r="AJ314" s="1">
        <v>76.989999999999995</v>
      </c>
      <c r="AK314" s="1">
        <v>0</v>
      </c>
      <c r="AL314" s="1">
        <v>0</v>
      </c>
      <c r="AM314" s="1">
        <v>0</v>
      </c>
      <c r="AN314" s="1">
        <v>0</v>
      </c>
      <c r="AO314" s="1">
        <v>0</v>
      </c>
      <c r="AP314" s="1">
        <v>0</v>
      </c>
      <c r="AQ314" s="1">
        <v>0</v>
      </c>
      <c r="AR314" s="1">
        <v>3022265</v>
      </c>
      <c r="AS314" s="1">
        <v>5950.09</v>
      </c>
      <c r="AT314" s="1">
        <v>0</v>
      </c>
      <c r="AU314" s="1">
        <v>224473.59</v>
      </c>
      <c r="AV314" s="1">
        <v>0</v>
      </c>
      <c r="AW314" s="1">
        <v>786229.85</v>
      </c>
      <c r="AX314" s="1">
        <v>614928.38</v>
      </c>
      <c r="AY314" t="s">
        <v>61</v>
      </c>
      <c r="AZ314" s="1">
        <v>1</v>
      </c>
      <c r="BA314" s="5">
        <v>2718429.75</v>
      </c>
      <c r="BB314" s="5">
        <v>215726</v>
      </c>
      <c r="BC314">
        <f t="shared" si="10"/>
        <v>439235</v>
      </c>
      <c r="BD314">
        <f t="shared" si="11"/>
        <v>3017655</v>
      </c>
    </row>
    <row r="315" spans="1:56">
      <c r="A315" t="s">
        <v>321</v>
      </c>
      <c r="B315" t="s">
        <v>154</v>
      </c>
      <c r="C315" t="s">
        <v>155</v>
      </c>
      <c r="D315" t="s">
        <v>147</v>
      </c>
      <c r="E315" t="s">
        <v>156</v>
      </c>
      <c r="F315" t="s">
        <v>157</v>
      </c>
      <c r="G315" t="s">
        <v>158</v>
      </c>
      <c r="H315" s="1">
        <v>1</v>
      </c>
      <c r="I315" s="1">
        <v>33</v>
      </c>
      <c r="J315" s="1">
        <v>33</v>
      </c>
      <c r="K315" s="1">
        <v>6500</v>
      </c>
      <c r="L315" t="s">
        <v>59</v>
      </c>
      <c r="M315" t="s">
        <v>60</v>
      </c>
      <c r="N315" s="1">
        <v>3751330</v>
      </c>
      <c r="O315" s="1">
        <v>3824700</v>
      </c>
      <c r="P315" s="1">
        <v>6696</v>
      </c>
      <c r="Q315" s="1">
        <v>643900</v>
      </c>
      <c r="R315" s="1">
        <v>631410</v>
      </c>
      <c r="S315" s="1">
        <v>1235540</v>
      </c>
      <c r="T315" s="1">
        <v>0</v>
      </c>
      <c r="U315" s="1">
        <v>0</v>
      </c>
      <c r="V315" s="1">
        <v>0</v>
      </c>
      <c r="W315" s="1">
        <v>3384491</v>
      </c>
      <c r="X315" s="1">
        <v>3384491</v>
      </c>
      <c r="Y315" s="1">
        <v>6340.5</v>
      </c>
      <c r="Z315" s="1">
        <v>0</v>
      </c>
      <c r="AA315" s="1">
        <v>0</v>
      </c>
      <c r="AB315" s="1">
        <v>1275310</v>
      </c>
      <c r="AC315" s="1">
        <v>1235540</v>
      </c>
      <c r="AD315" s="1">
        <v>0</v>
      </c>
      <c r="AE315" s="1">
        <v>0</v>
      </c>
      <c r="AF315" s="1">
        <v>0</v>
      </c>
      <c r="AG315" s="1">
        <v>0</v>
      </c>
      <c r="AH315" s="1">
        <v>0</v>
      </c>
      <c r="AI315" s="1">
        <v>440209</v>
      </c>
      <c r="AJ315" s="1">
        <v>355.5</v>
      </c>
      <c r="AK315" s="1">
        <v>0</v>
      </c>
      <c r="AL315" s="1">
        <v>0</v>
      </c>
      <c r="AM315" s="1">
        <v>0</v>
      </c>
      <c r="AN315" s="1">
        <v>0</v>
      </c>
      <c r="AO315" s="1">
        <v>0</v>
      </c>
      <c r="AP315" s="1">
        <v>0</v>
      </c>
      <c r="AQ315" s="1">
        <v>0</v>
      </c>
      <c r="AR315" s="1">
        <v>3384491</v>
      </c>
      <c r="AS315" s="1">
        <v>6340.5</v>
      </c>
      <c r="AT315" s="1">
        <v>0</v>
      </c>
      <c r="AU315" s="1">
        <v>163452.63</v>
      </c>
      <c r="AV315" s="1">
        <v>0</v>
      </c>
      <c r="AW315" s="1">
        <v>0</v>
      </c>
      <c r="AX315" s="1">
        <v>0</v>
      </c>
      <c r="AY315" t="s">
        <v>61</v>
      </c>
      <c r="AZ315" s="1">
        <v>1</v>
      </c>
      <c r="BA315" s="5">
        <v>2918637.5</v>
      </c>
      <c r="BB315" s="5">
        <v>186200</v>
      </c>
      <c r="BC315">
        <f t="shared" si="10"/>
        <v>440209</v>
      </c>
      <c r="BD315">
        <f t="shared" si="11"/>
        <v>3311121</v>
      </c>
    </row>
    <row r="316" spans="1:56">
      <c r="A316" t="s">
        <v>321</v>
      </c>
      <c r="B316" t="s">
        <v>159</v>
      </c>
      <c r="C316" t="s">
        <v>160</v>
      </c>
      <c r="D316" t="s">
        <v>147</v>
      </c>
      <c r="E316" t="s">
        <v>156</v>
      </c>
      <c r="F316" t="s">
        <v>157</v>
      </c>
      <c r="G316" t="s">
        <v>158</v>
      </c>
      <c r="H316" s="1">
        <v>2</v>
      </c>
      <c r="I316" s="1">
        <v>33</v>
      </c>
      <c r="J316" s="1">
        <v>33</v>
      </c>
      <c r="K316" s="1">
        <v>2300</v>
      </c>
      <c r="L316" t="s">
        <v>59</v>
      </c>
      <c r="M316" t="s">
        <v>60</v>
      </c>
      <c r="N316" s="1">
        <v>1286840</v>
      </c>
      <c r="O316" s="1">
        <v>1291470</v>
      </c>
      <c r="P316" s="1">
        <v>2545.5</v>
      </c>
      <c r="Q316" s="1">
        <v>226920</v>
      </c>
      <c r="R316" s="1">
        <v>232630</v>
      </c>
      <c r="S316" s="1">
        <v>356980</v>
      </c>
      <c r="T316" s="1">
        <v>0</v>
      </c>
      <c r="U316" s="1">
        <v>0</v>
      </c>
      <c r="V316" s="1">
        <v>0</v>
      </c>
      <c r="W316" s="1">
        <v>928571</v>
      </c>
      <c r="X316" s="1">
        <v>928571</v>
      </c>
      <c r="Y316" s="1">
        <v>2350.5</v>
      </c>
      <c r="Z316" s="1">
        <v>0</v>
      </c>
      <c r="AA316" s="1">
        <v>0</v>
      </c>
      <c r="AB316" s="1">
        <v>459550</v>
      </c>
      <c r="AC316" s="1">
        <v>356980</v>
      </c>
      <c r="AD316" s="1">
        <v>0</v>
      </c>
      <c r="AE316" s="1">
        <v>0</v>
      </c>
      <c r="AF316" s="1">
        <v>0</v>
      </c>
      <c r="AG316" s="1">
        <v>0</v>
      </c>
      <c r="AH316" s="1">
        <v>0</v>
      </c>
      <c r="AI316" s="1">
        <v>362899</v>
      </c>
      <c r="AJ316" s="1">
        <v>195</v>
      </c>
      <c r="AK316" s="1">
        <v>0</v>
      </c>
      <c r="AL316" s="1">
        <v>0</v>
      </c>
      <c r="AM316" s="1">
        <v>0</v>
      </c>
      <c r="AN316" s="1">
        <v>0</v>
      </c>
      <c r="AO316" s="1">
        <v>0</v>
      </c>
      <c r="AP316" s="1">
        <v>0</v>
      </c>
      <c r="AQ316" s="1">
        <v>0</v>
      </c>
      <c r="AR316" s="1">
        <v>928571</v>
      </c>
      <c r="AS316" s="1">
        <v>2350.5</v>
      </c>
      <c r="AT316" s="1">
        <v>0</v>
      </c>
      <c r="AU316" s="1">
        <v>171625.27</v>
      </c>
      <c r="AV316" s="1">
        <v>0</v>
      </c>
      <c r="AW316" s="1">
        <v>740314.98</v>
      </c>
      <c r="AX316" s="1">
        <v>508059.3</v>
      </c>
      <c r="AY316" t="s">
        <v>61</v>
      </c>
      <c r="AZ316" s="1">
        <v>1</v>
      </c>
      <c r="BA316" s="5">
        <v>999875</v>
      </c>
      <c r="BB316" s="5">
        <v>233225</v>
      </c>
      <c r="BC316">
        <f t="shared" si="10"/>
        <v>362899</v>
      </c>
      <c r="BD316">
        <f t="shared" si="11"/>
        <v>923941</v>
      </c>
    </row>
    <row r="317" spans="1:56">
      <c r="A317" t="s">
        <v>321</v>
      </c>
      <c r="B317" t="s">
        <v>163</v>
      </c>
      <c r="C317" t="s">
        <v>164</v>
      </c>
      <c r="D317" t="s">
        <v>147</v>
      </c>
      <c r="E317" t="s">
        <v>156</v>
      </c>
      <c r="F317" t="s">
        <v>157</v>
      </c>
      <c r="G317" t="s">
        <v>158</v>
      </c>
      <c r="H317" s="1">
        <v>1</v>
      </c>
      <c r="I317" s="1">
        <v>33</v>
      </c>
      <c r="J317" s="1">
        <v>33</v>
      </c>
      <c r="K317" s="1">
        <v>6200</v>
      </c>
      <c r="L317" t="s">
        <v>59</v>
      </c>
      <c r="M317" t="s">
        <v>60</v>
      </c>
      <c r="N317" s="1">
        <v>3684420</v>
      </c>
      <c r="O317" s="1">
        <v>3685840</v>
      </c>
      <c r="P317" s="1">
        <v>5796</v>
      </c>
      <c r="Q317" s="1">
        <v>610780</v>
      </c>
      <c r="R317" s="1">
        <v>629870</v>
      </c>
      <c r="S317" s="1">
        <v>1201390</v>
      </c>
      <c r="T317" s="1">
        <v>0</v>
      </c>
      <c r="U317" s="1">
        <v>0</v>
      </c>
      <c r="V317" s="1">
        <v>0</v>
      </c>
      <c r="W317" s="1">
        <v>2862488</v>
      </c>
      <c r="X317" s="1">
        <v>2862488</v>
      </c>
      <c r="Y317" s="1">
        <v>5625</v>
      </c>
      <c r="Z317" s="1">
        <v>0</v>
      </c>
      <c r="AA317" s="1">
        <v>0</v>
      </c>
      <c r="AB317" s="1">
        <v>1240650</v>
      </c>
      <c r="AC317" s="1">
        <v>1201390</v>
      </c>
      <c r="AD317" s="1">
        <v>0</v>
      </c>
      <c r="AE317" s="1">
        <v>0</v>
      </c>
      <c r="AF317" s="1">
        <v>0</v>
      </c>
      <c r="AG317" s="1">
        <v>0</v>
      </c>
      <c r="AH317" s="1">
        <v>0</v>
      </c>
      <c r="AI317" s="1">
        <v>823352</v>
      </c>
      <c r="AJ317" s="1">
        <v>171</v>
      </c>
      <c r="AK317" s="1">
        <v>0</v>
      </c>
      <c r="AL317" s="1">
        <v>0</v>
      </c>
      <c r="AM317" s="1">
        <v>0</v>
      </c>
      <c r="AN317" s="1">
        <v>0</v>
      </c>
      <c r="AO317" s="1">
        <v>0</v>
      </c>
      <c r="AP317" s="1">
        <v>0</v>
      </c>
      <c r="AQ317" s="1">
        <v>0</v>
      </c>
      <c r="AR317" s="1">
        <v>2862488</v>
      </c>
      <c r="AS317" s="1">
        <v>5625</v>
      </c>
      <c r="AT317" s="1">
        <v>0</v>
      </c>
      <c r="AU317" s="1">
        <v>373038.98</v>
      </c>
      <c r="AV317" s="1">
        <v>0</v>
      </c>
      <c r="AW317" s="1">
        <v>716116.9</v>
      </c>
      <c r="AX317" s="1">
        <v>560091.43000000005</v>
      </c>
      <c r="AY317" t="s">
        <v>61</v>
      </c>
      <c r="AZ317" s="1">
        <v>1</v>
      </c>
      <c r="BA317" s="5">
        <v>2671875</v>
      </c>
      <c r="BB317" s="5">
        <v>0</v>
      </c>
      <c r="BC317">
        <f t="shared" si="10"/>
        <v>823352</v>
      </c>
      <c r="BD317">
        <f t="shared" si="11"/>
        <v>2861068</v>
      </c>
    </row>
    <row r="318" spans="1:56">
      <c r="A318" t="s">
        <v>321</v>
      </c>
      <c r="B318" t="s">
        <v>165</v>
      </c>
      <c r="C318" t="s">
        <v>166</v>
      </c>
      <c r="D318" t="s">
        <v>147</v>
      </c>
      <c r="E318" t="s">
        <v>156</v>
      </c>
      <c r="F318" t="s">
        <v>157</v>
      </c>
      <c r="G318" t="s">
        <v>158</v>
      </c>
      <c r="H318" s="1">
        <v>1</v>
      </c>
      <c r="I318" s="1">
        <v>33</v>
      </c>
      <c r="J318" s="1">
        <v>33</v>
      </c>
      <c r="K318" s="1">
        <v>6000</v>
      </c>
      <c r="L318" t="s">
        <v>59</v>
      </c>
      <c r="M318" t="s">
        <v>60</v>
      </c>
      <c r="N318" s="1">
        <v>3914240</v>
      </c>
      <c r="O318" s="1">
        <v>3969740</v>
      </c>
      <c r="P318" s="1">
        <v>6280.64</v>
      </c>
      <c r="Q318" s="1">
        <v>655520</v>
      </c>
      <c r="R318" s="1">
        <v>686600</v>
      </c>
      <c r="S318" s="1">
        <v>993210</v>
      </c>
      <c r="T318" s="1">
        <v>335870</v>
      </c>
      <c r="U318" s="1">
        <v>0</v>
      </c>
      <c r="V318" s="1">
        <v>0</v>
      </c>
      <c r="W318" s="1">
        <v>3048930</v>
      </c>
      <c r="X318" s="1">
        <v>3048930</v>
      </c>
      <c r="Y318" s="1">
        <v>5996</v>
      </c>
      <c r="Z318" s="1">
        <v>0</v>
      </c>
      <c r="AA318" s="1">
        <v>0</v>
      </c>
      <c r="AB318" s="1">
        <v>1342120</v>
      </c>
      <c r="AC318" s="1">
        <v>993209.39</v>
      </c>
      <c r="AD318" s="1">
        <v>335870</v>
      </c>
      <c r="AE318" s="1">
        <v>0</v>
      </c>
      <c r="AF318" s="1">
        <v>0</v>
      </c>
      <c r="AG318" s="1">
        <v>0</v>
      </c>
      <c r="AH318" s="1">
        <v>0</v>
      </c>
      <c r="AI318" s="1">
        <v>920810</v>
      </c>
      <c r="AJ318" s="1">
        <v>284.64</v>
      </c>
      <c r="AK318" s="1">
        <v>0</v>
      </c>
      <c r="AL318" s="1">
        <v>0</v>
      </c>
      <c r="AM318" s="1">
        <v>0</v>
      </c>
      <c r="AN318" s="1">
        <v>0</v>
      </c>
      <c r="AO318" s="1">
        <v>0</v>
      </c>
      <c r="AP318" s="1">
        <v>0</v>
      </c>
      <c r="AQ318" s="1">
        <v>0</v>
      </c>
      <c r="AR318" s="1">
        <v>3048930</v>
      </c>
      <c r="AS318" s="1">
        <v>5996</v>
      </c>
      <c r="AT318" s="1">
        <v>0</v>
      </c>
      <c r="AU318" s="1">
        <v>430787.13</v>
      </c>
      <c r="AV318" s="1">
        <v>0</v>
      </c>
      <c r="AW318" s="1">
        <v>1206664.52</v>
      </c>
      <c r="AX318" s="1">
        <v>943759.97</v>
      </c>
      <c r="AY318" t="s">
        <v>61</v>
      </c>
      <c r="AZ318" s="1">
        <v>1</v>
      </c>
      <c r="BA318" s="5">
        <v>2714796</v>
      </c>
      <c r="BB318" s="5">
        <v>266608</v>
      </c>
      <c r="BC318">
        <f t="shared" si="10"/>
        <v>920810</v>
      </c>
      <c r="BD318">
        <f t="shared" si="11"/>
        <v>2993430</v>
      </c>
    </row>
    <row r="319" spans="1:56">
      <c r="A319" t="s">
        <v>321</v>
      </c>
      <c r="B319" t="s">
        <v>167</v>
      </c>
      <c r="C319" t="s">
        <v>168</v>
      </c>
      <c r="D319" t="s">
        <v>147</v>
      </c>
      <c r="E319" t="s">
        <v>156</v>
      </c>
      <c r="F319" t="s">
        <v>157</v>
      </c>
      <c r="G319" t="s">
        <v>158</v>
      </c>
      <c r="H319" s="1">
        <v>1</v>
      </c>
      <c r="I319" s="1">
        <v>33</v>
      </c>
      <c r="J319" s="1">
        <v>33</v>
      </c>
      <c r="K319" s="1">
        <v>7000</v>
      </c>
      <c r="L319" t="s">
        <v>59</v>
      </c>
      <c r="M319" t="s">
        <v>60</v>
      </c>
      <c r="N319" s="1">
        <v>4351060</v>
      </c>
      <c r="O319" s="1">
        <v>4452590</v>
      </c>
      <c r="P319" s="1">
        <v>7645.5</v>
      </c>
      <c r="Q319" s="1">
        <v>742870</v>
      </c>
      <c r="R319" s="1">
        <v>747690</v>
      </c>
      <c r="S319" s="1">
        <v>1429300</v>
      </c>
      <c r="T319" s="1">
        <v>0</v>
      </c>
      <c r="U319" s="1">
        <v>0</v>
      </c>
      <c r="V319" s="1">
        <v>0</v>
      </c>
      <c r="W319" s="1">
        <v>3587372</v>
      </c>
      <c r="X319" s="1">
        <v>3587372</v>
      </c>
      <c r="Y319" s="1">
        <v>7299</v>
      </c>
      <c r="Z319" s="1">
        <v>0</v>
      </c>
      <c r="AA319" s="1">
        <v>0</v>
      </c>
      <c r="AB319" s="1">
        <v>1490560</v>
      </c>
      <c r="AC319" s="1">
        <v>1429300</v>
      </c>
      <c r="AD319" s="1">
        <v>0</v>
      </c>
      <c r="AE319" s="1">
        <v>0</v>
      </c>
      <c r="AF319" s="1">
        <v>0</v>
      </c>
      <c r="AG319" s="1">
        <v>0</v>
      </c>
      <c r="AH319" s="1">
        <v>0</v>
      </c>
      <c r="AI319" s="1">
        <v>865218</v>
      </c>
      <c r="AJ319" s="1">
        <v>346.5</v>
      </c>
      <c r="AK319" s="1">
        <v>0</v>
      </c>
      <c r="AL319" s="1">
        <v>0</v>
      </c>
      <c r="AM319" s="1">
        <v>0</v>
      </c>
      <c r="AN319" s="1">
        <v>0</v>
      </c>
      <c r="AO319" s="1">
        <v>0</v>
      </c>
      <c r="AP319" s="1">
        <v>0</v>
      </c>
      <c r="AQ319" s="1">
        <v>0</v>
      </c>
      <c r="AR319" s="1">
        <v>3587372</v>
      </c>
      <c r="AS319" s="1">
        <v>7299</v>
      </c>
      <c r="AT319" s="1">
        <v>0</v>
      </c>
      <c r="AU319" s="1">
        <v>317824.56</v>
      </c>
      <c r="AV319" s="1">
        <v>0</v>
      </c>
      <c r="AW319" s="1">
        <v>0</v>
      </c>
      <c r="AX319" s="1">
        <v>0</v>
      </c>
      <c r="AY319" t="s">
        <v>61</v>
      </c>
      <c r="AZ319" s="1">
        <v>1</v>
      </c>
      <c r="BA319" s="5">
        <v>3160412.5</v>
      </c>
      <c r="BB319" s="5">
        <v>613225</v>
      </c>
      <c r="BC319">
        <f t="shared" si="10"/>
        <v>865218</v>
      </c>
      <c r="BD319">
        <f t="shared" si="11"/>
        <v>3485842</v>
      </c>
    </row>
    <row r="320" spans="1:56">
      <c r="A320" t="s">
        <v>321</v>
      </c>
      <c r="B320" t="s">
        <v>169</v>
      </c>
      <c r="C320" t="s">
        <v>170</v>
      </c>
      <c r="D320" t="s">
        <v>147</v>
      </c>
      <c r="E320" t="s">
        <v>147</v>
      </c>
      <c r="F320" t="s">
        <v>171</v>
      </c>
      <c r="G320" t="s">
        <v>172</v>
      </c>
      <c r="H320" s="1">
        <v>1</v>
      </c>
      <c r="I320" s="1">
        <v>11</v>
      </c>
      <c r="J320" s="1">
        <v>11</v>
      </c>
      <c r="K320" s="1">
        <v>350</v>
      </c>
      <c r="L320" t="s">
        <v>59</v>
      </c>
      <c r="M320" t="s">
        <v>60</v>
      </c>
      <c r="N320" s="1">
        <v>83440</v>
      </c>
      <c r="O320" s="1">
        <v>90361</v>
      </c>
      <c r="P320" s="1">
        <v>277.2</v>
      </c>
      <c r="Q320" s="1">
        <v>12961</v>
      </c>
      <c r="R320" s="1">
        <v>12185</v>
      </c>
      <c r="S320" s="1">
        <v>16592</v>
      </c>
      <c r="T320" s="1">
        <v>5700</v>
      </c>
      <c r="U320" s="1">
        <v>0</v>
      </c>
      <c r="V320" s="1">
        <v>0</v>
      </c>
      <c r="W320" s="1">
        <v>67970</v>
      </c>
      <c r="X320" s="1">
        <v>67970</v>
      </c>
      <c r="Y320" s="1">
        <v>280</v>
      </c>
      <c r="Z320" s="1">
        <v>0</v>
      </c>
      <c r="AA320" s="1">
        <v>0</v>
      </c>
      <c r="AB320" s="1">
        <v>25146</v>
      </c>
      <c r="AC320" s="1">
        <v>16592</v>
      </c>
      <c r="AD320" s="1">
        <v>5700</v>
      </c>
      <c r="AE320" s="1">
        <v>0</v>
      </c>
      <c r="AF320" s="1">
        <v>0</v>
      </c>
      <c r="AG320" s="1">
        <v>0</v>
      </c>
      <c r="AH320" s="1">
        <v>0</v>
      </c>
      <c r="AI320" s="1">
        <v>22391</v>
      </c>
      <c r="AJ320" s="1">
        <v>32.53</v>
      </c>
      <c r="AK320" s="1">
        <v>0</v>
      </c>
      <c r="AL320" s="1">
        <v>0</v>
      </c>
      <c r="AM320" s="1">
        <v>0</v>
      </c>
      <c r="AN320" s="1">
        <v>0</v>
      </c>
      <c r="AO320" s="1">
        <v>0</v>
      </c>
      <c r="AP320" s="1">
        <v>0</v>
      </c>
      <c r="AQ320" s="1">
        <v>0</v>
      </c>
      <c r="AR320" s="1">
        <v>67970</v>
      </c>
      <c r="AS320" s="1">
        <v>244.67</v>
      </c>
      <c r="AT320" s="1">
        <v>0</v>
      </c>
      <c r="AU320" s="1">
        <v>89986.84</v>
      </c>
      <c r="AV320" s="1">
        <v>0</v>
      </c>
      <c r="AW320" s="1">
        <v>40080.58</v>
      </c>
      <c r="AX320" s="1">
        <v>31347.94</v>
      </c>
      <c r="AY320" t="s">
        <v>61</v>
      </c>
      <c r="AZ320" s="1">
        <v>1</v>
      </c>
      <c r="BA320" s="5">
        <v>133000</v>
      </c>
      <c r="BB320" s="5">
        <v>0</v>
      </c>
      <c r="BC320">
        <f t="shared" si="10"/>
        <v>22391</v>
      </c>
      <c r="BD320">
        <f t="shared" si="11"/>
        <v>61049</v>
      </c>
    </row>
    <row r="321" spans="1:56">
      <c r="A321" t="s">
        <v>321</v>
      </c>
      <c r="B321" t="s">
        <v>177</v>
      </c>
      <c r="C321" t="s">
        <v>178</v>
      </c>
      <c r="D321" t="s">
        <v>175</v>
      </c>
      <c r="E321" t="s">
        <v>179</v>
      </c>
      <c r="F321" t="s">
        <v>180</v>
      </c>
      <c r="G321" t="s">
        <v>181</v>
      </c>
      <c r="H321" s="1">
        <v>1</v>
      </c>
      <c r="I321" s="1">
        <v>132</v>
      </c>
      <c r="J321" s="1">
        <v>132</v>
      </c>
      <c r="K321" s="1">
        <v>26000</v>
      </c>
      <c r="L321" t="s">
        <v>59</v>
      </c>
      <c r="M321" t="s">
        <v>60</v>
      </c>
      <c r="N321" s="1">
        <v>16118200</v>
      </c>
      <c r="O321" s="1">
        <v>16120750</v>
      </c>
      <c r="P321" s="1">
        <v>24678</v>
      </c>
      <c r="Q321" s="1">
        <v>2625880</v>
      </c>
      <c r="R321" s="1">
        <v>2701150</v>
      </c>
      <c r="S321" s="1">
        <v>5256200</v>
      </c>
      <c r="T321" s="1">
        <v>0</v>
      </c>
      <c r="U321" s="1">
        <v>0</v>
      </c>
      <c r="V321" s="1">
        <v>0</v>
      </c>
      <c r="W321" s="1">
        <v>11212058</v>
      </c>
      <c r="X321" s="1">
        <v>11212058</v>
      </c>
      <c r="Y321" s="1">
        <v>24678</v>
      </c>
      <c r="Z321" s="1">
        <v>0</v>
      </c>
      <c r="AA321" s="1">
        <v>0</v>
      </c>
      <c r="AB321" s="1">
        <v>3286851</v>
      </c>
      <c r="AC321" s="1">
        <v>5125229</v>
      </c>
      <c r="AD321" s="1">
        <v>0</v>
      </c>
      <c r="AE321" s="1">
        <v>4908692</v>
      </c>
      <c r="AF321" s="1">
        <v>0</v>
      </c>
      <c r="AG321" s="1">
        <v>0</v>
      </c>
      <c r="AH321" s="1">
        <v>0</v>
      </c>
      <c r="AI321" s="1">
        <v>0</v>
      </c>
      <c r="AJ321" s="1">
        <v>0</v>
      </c>
      <c r="AK321" s="1">
        <v>0</v>
      </c>
      <c r="AL321" s="1">
        <v>0</v>
      </c>
      <c r="AM321" s="1">
        <v>0</v>
      </c>
      <c r="AN321" s="1">
        <v>0</v>
      </c>
      <c r="AO321" s="1">
        <v>0</v>
      </c>
      <c r="AP321" s="1">
        <v>0</v>
      </c>
      <c r="AQ321" s="1">
        <v>0</v>
      </c>
      <c r="AR321" s="1">
        <v>11212058</v>
      </c>
      <c r="AS321" s="1">
        <v>24678</v>
      </c>
      <c r="AT321" s="1">
        <v>0</v>
      </c>
      <c r="AU321" s="1">
        <v>0</v>
      </c>
      <c r="AV321" s="1">
        <v>0</v>
      </c>
      <c r="AW321" s="1">
        <v>7804820</v>
      </c>
      <c r="AX321" s="1">
        <v>6872169</v>
      </c>
      <c r="AY321" t="s">
        <v>61</v>
      </c>
      <c r="AZ321" s="1">
        <v>1</v>
      </c>
      <c r="BA321" s="5">
        <v>11722050</v>
      </c>
      <c r="BB321" s="5">
        <v>0</v>
      </c>
      <c r="BC321">
        <f t="shared" si="10"/>
        <v>4908692</v>
      </c>
      <c r="BD321">
        <f t="shared" si="11"/>
        <v>11209508</v>
      </c>
    </row>
    <row r="322" spans="1:56">
      <c r="A322" t="s">
        <v>321</v>
      </c>
      <c r="B322" t="s">
        <v>187</v>
      </c>
      <c r="C322" t="s">
        <v>188</v>
      </c>
      <c r="D322" t="s">
        <v>189</v>
      </c>
      <c r="E322" t="s">
        <v>190</v>
      </c>
      <c r="F322" t="s">
        <v>191</v>
      </c>
      <c r="G322" t="s">
        <v>192</v>
      </c>
      <c r="H322" s="1">
        <v>1</v>
      </c>
      <c r="I322" s="1">
        <v>33</v>
      </c>
      <c r="J322" s="1">
        <v>33</v>
      </c>
      <c r="K322" s="1">
        <v>5300</v>
      </c>
      <c r="L322" t="s">
        <v>59</v>
      </c>
      <c r="M322" t="s">
        <v>60</v>
      </c>
      <c r="N322" s="1">
        <v>3745770</v>
      </c>
      <c r="O322" s="1">
        <v>3747640</v>
      </c>
      <c r="P322" s="1">
        <v>5902.5</v>
      </c>
      <c r="Q322" s="1">
        <v>605910</v>
      </c>
      <c r="R322" s="1">
        <v>632760</v>
      </c>
      <c r="S322" s="1">
        <v>1239760</v>
      </c>
      <c r="T322" s="1">
        <v>0</v>
      </c>
      <c r="U322" s="1">
        <v>0</v>
      </c>
      <c r="V322" s="1">
        <v>0</v>
      </c>
      <c r="W322" s="1">
        <v>3188220</v>
      </c>
      <c r="X322" s="1">
        <v>3188220</v>
      </c>
      <c r="Y322" s="1">
        <v>5748.75</v>
      </c>
      <c r="Z322" s="1">
        <v>0</v>
      </c>
      <c r="AA322" s="1">
        <v>0</v>
      </c>
      <c r="AB322" s="1">
        <v>1238670</v>
      </c>
      <c r="AC322" s="1">
        <v>1239759.7</v>
      </c>
      <c r="AD322" s="1">
        <v>0</v>
      </c>
      <c r="AE322" s="1">
        <v>0</v>
      </c>
      <c r="AF322" s="1">
        <v>0</v>
      </c>
      <c r="AG322" s="1">
        <v>0</v>
      </c>
      <c r="AH322" s="1">
        <v>0</v>
      </c>
      <c r="AI322" s="1">
        <v>559420</v>
      </c>
      <c r="AJ322" s="1">
        <v>153.75</v>
      </c>
      <c r="AK322" s="1">
        <v>0</v>
      </c>
      <c r="AL322" s="1">
        <v>0</v>
      </c>
      <c r="AM322" s="1">
        <v>0</v>
      </c>
      <c r="AN322" s="1">
        <v>0</v>
      </c>
      <c r="AO322" s="1">
        <v>0</v>
      </c>
      <c r="AP322" s="1">
        <v>0</v>
      </c>
      <c r="AQ322" s="1">
        <v>0</v>
      </c>
      <c r="AR322" s="1">
        <v>3188220</v>
      </c>
      <c r="AS322" s="1">
        <v>5748.75</v>
      </c>
      <c r="AT322" s="1">
        <v>0</v>
      </c>
      <c r="AU322" s="1">
        <v>267781.38</v>
      </c>
      <c r="AV322" s="1">
        <v>0</v>
      </c>
      <c r="AW322" s="1">
        <v>771439.64</v>
      </c>
      <c r="AX322" s="1">
        <v>603360.61</v>
      </c>
      <c r="AY322" t="s">
        <v>61</v>
      </c>
      <c r="AZ322" s="1">
        <v>1</v>
      </c>
      <c r="BA322" s="5">
        <v>2444468.75</v>
      </c>
      <c r="BB322" s="5">
        <v>572375</v>
      </c>
      <c r="BC322">
        <f t="shared" si="10"/>
        <v>559420</v>
      </c>
      <c r="BD322">
        <f t="shared" si="11"/>
        <v>3186350</v>
      </c>
    </row>
    <row r="323" spans="1:56">
      <c r="A323" t="s">
        <v>321</v>
      </c>
      <c r="B323" t="s">
        <v>193</v>
      </c>
      <c r="C323" t="s">
        <v>194</v>
      </c>
      <c r="D323" t="s">
        <v>189</v>
      </c>
      <c r="E323" t="s">
        <v>190</v>
      </c>
      <c r="F323" t="s">
        <v>191</v>
      </c>
      <c r="G323" t="s">
        <v>192</v>
      </c>
      <c r="H323" s="1">
        <v>1</v>
      </c>
      <c r="I323" s="1">
        <v>33</v>
      </c>
      <c r="J323" s="1">
        <v>33</v>
      </c>
      <c r="K323" s="1">
        <v>1515</v>
      </c>
      <c r="L323" t="s">
        <v>59</v>
      </c>
      <c r="M323" t="s">
        <v>60</v>
      </c>
      <c r="N323" s="1">
        <v>312700</v>
      </c>
      <c r="O323" s="1">
        <v>316510</v>
      </c>
      <c r="P323" s="1">
        <v>1111</v>
      </c>
      <c r="Q323" s="1">
        <v>50510</v>
      </c>
      <c r="R323" s="1">
        <v>60120</v>
      </c>
      <c r="S323" s="1">
        <v>111930</v>
      </c>
      <c r="T323" s="1">
        <v>0</v>
      </c>
      <c r="U323" s="1">
        <v>0</v>
      </c>
      <c r="V323" s="1">
        <v>0</v>
      </c>
      <c r="W323" s="1">
        <v>219851</v>
      </c>
      <c r="X323" s="1">
        <v>219851</v>
      </c>
      <c r="Y323" s="1">
        <v>1212</v>
      </c>
      <c r="Z323" s="1">
        <v>0</v>
      </c>
      <c r="AA323" s="1">
        <v>0</v>
      </c>
      <c r="AB323" s="1">
        <v>110630</v>
      </c>
      <c r="AC323" s="1">
        <v>111930</v>
      </c>
      <c r="AD323" s="1">
        <v>0</v>
      </c>
      <c r="AE323" s="1">
        <v>0</v>
      </c>
      <c r="AF323" s="1">
        <v>0</v>
      </c>
      <c r="AG323" s="1">
        <v>0</v>
      </c>
      <c r="AH323" s="1">
        <v>0</v>
      </c>
      <c r="AI323" s="1">
        <v>94069</v>
      </c>
      <c r="AJ323" s="1">
        <v>121</v>
      </c>
      <c r="AK323" s="1">
        <v>0</v>
      </c>
      <c r="AL323" s="1">
        <v>0</v>
      </c>
      <c r="AM323" s="1">
        <v>0</v>
      </c>
      <c r="AN323" s="1">
        <v>0</v>
      </c>
      <c r="AO323" s="1">
        <v>2590</v>
      </c>
      <c r="AP323" s="1">
        <v>2590</v>
      </c>
      <c r="AQ323" s="1">
        <v>0</v>
      </c>
      <c r="AR323" s="1">
        <v>219851</v>
      </c>
      <c r="AS323" s="1">
        <v>990</v>
      </c>
      <c r="AT323" s="1">
        <v>0</v>
      </c>
      <c r="AU323" s="1">
        <v>102157.89</v>
      </c>
      <c r="AV323" s="1">
        <v>0</v>
      </c>
      <c r="AW323" s="1">
        <v>0</v>
      </c>
      <c r="AX323" s="1">
        <v>0</v>
      </c>
      <c r="AY323" t="s">
        <v>61</v>
      </c>
      <c r="AZ323" s="1">
        <v>1</v>
      </c>
      <c r="BA323" s="5">
        <v>575700</v>
      </c>
      <c r="BB323" s="5">
        <v>0</v>
      </c>
      <c r="BC323">
        <f t="shared" si="10"/>
        <v>94069</v>
      </c>
      <c r="BD323">
        <f t="shared" si="11"/>
        <v>218631</v>
      </c>
    </row>
    <row r="324" spans="1:56">
      <c r="A324" t="s">
        <v>321</v>
      </c>
      <c r="B324" t="s">
        <v>322</v>
      </c>
      <c r="C324" t="s">
        <v>323</v>
      </c>
      <c r="D324" t="s">
        <v>197</v>
      </c>
      <c r="E324" t="s">
        <v>202</v>
      </c>
      <c r="F324" t="s">
        <v>203</v>
      </c>
      <c r="G324" t="s">
        <v>203</v>
      </c>
      <c r="H324" s="1">
        <v>1</v>
      </c>
      <c r="I324" s="1">
        <v>33</v>
      </c>
      <c r="J324" s="1">
        <v>33</v>
      </c>
      <c r="K324" s="1">
        <v>9990</v>
      </c>
      <c r="L324" t="s">
        <v>59</v>
      </c>
      <c r="M324" t="s">
        <v>60</v>
      </c>
      <c r="N324" s="1">
        <v>5388150</v>
      </c>
      <c r="O324" s="1">
        <v>5498950</v>
      </c>
      <c r="P324" s="1">
        <v>9804</v>
      </c>
      <c r="Q324" s="1">
        <v>938280</v>
      </c>
      <c r="R324" s="1">
        <v>894750</v>
      </c>
      <c r="S324" s="1">
        <v>1907870</v>
      </c>
      <c r="T324" s="1">
        <v>0</v>
      </c>
      <c r="U324" s="1">
        <v>0</v>
      </c>
      <c r="V324" s="1">
        <v>0</v>
      </c>
      <c r="W324" s="1">
        <v>4367257</v>
      </c>
      <c r="X324" s="1">
        <v>4367257</v>
      </c>
      <c r="Y324" s="1">
        <v>9804</v>
      </c>
      <c r="Z324" s="1">
        <v>0</v>
      </c>
      <c r="AA324" s="1">
        <v>0</v>
      </c>
      <c r="AB324" s="1">
        <v>1365541</v>
      </c>
      <c r="AC324" s="1">
        <v>1903300</v>
      </c>
      <c r="AD324" s="1">
        <v>0</v>
      </c>
      <c r="AE324" s="1">
        <v>1131693</v>
      </c>
      <c r="AF324" s="1">
        <v>0</v>
      </c>
      <c r="AG324" s="1">
        <v>0</v>
      </c>
      <c r="AH324" s="1">
        <v>0</v>
      </c>
      <c r="AI324" s="1">
        <v>0</v>
      </c>
      <c r="AJ324" s="1">
        <v>0</v>
      </c>
      <c r="AK324" s="1">
        <v>0</v>
      </c>
      <c r="AL324" s="1">
        <v>0</v>
      </c>
      <c r="AM324" s="1">
        <v>0</v>
      </c>
      <c r="AN324" s="1">
        <v>0</v>
      </c>
      <c r="AO324" s="1">
        <v>0</v>
      </c>
      <c r="AP324" s="1">
        <v>0</v>
      </c>
      <c r="AQ324" s="1">
        <v>0</v>
      </c>
      <c r="AR324" s="1">
        <v>4367257</v>
      </c>
      <c r="AS324" s="1">
        <v>9804</v>
      </c>
      <c r="AT324" s="1">
        <v>0</v>
      </c>
      <c r="AU324" s="1">
        <v>294214.74</v>
      </c>
      <c r="AV324" s="1">
        <v>0</v>
      </c>
      <c r="AW324" s="1">
        <v>2025730</v>
      </c>
      <c r="AX324" s="1">
        <v>1584370</v>
      </c>
      <c r="AY324" t="s">
        <v>61</v>
      </c>
      <c r="AZ324" s="1">
        <v>1</v>
      </c>
      <c r="BA324" s="5">
        <v>4656900</v>
      </c>
      <c r="BB324" s="5">
        <v>0</v>
      </c>
      <c r="BC324">
        <f t="shared" si="10"/>
        <v>1131693</v>
      </c>
      <c r="BD324">
        <f t="shared" si="11"/>
        <v>4256457</v>
      </c>
    </row>
    <row r="325" spans="1:56">
      <c r="A325" t="s">
        <v>321</v>
      </c>
      <c r="B325" t="s">
        <v>319</v>
      </c>
      <c r="C325" t="s">
        <v>320</v>
      </c>
      <c r="D325" t="s">
        <v>197</v>
      </c>
      <c r="E325" t="s">
        <v>202</v>
      </c>
      <c r="F325" t="s">
        <v>203</v>
      </c>
      <c r="G325" t="s">
        <v>203</v>
      </c>
      <c r="H325" s="1">
        <v>1</v>
      </c>
      <c r="I325" s="1">
        <v>132</v>
      </c>
      <c r="J325" s="1">
        <v>132</v>
      </c>
      <c r="K325" s="1">
        <v>16500</v>
      </c>
      <c r="L325" t="s">
        <v>59</v>
      </c>
      <c r="M325" t="s">
        <v>60</v>
      </c>
      <c r="N325" s="1">
        <v>7708532</v>
      </c>
      <c r="O325" s="1">
        <v>7710282</v>
      </c>
      <c r="P325" s="1">
        <v>13122</v>
      </c>
      <c r="Q325" s="1">
        <v>1264323</v>
      </c>
      <c r="R325" s="1">
        <v>1238288</v>
      </c>
      <c r="S325" s="1">
        <v>2619395</v>
      </c>
      <c r="T325" s="1">
        <v>0</v>
      </c>
      <c r="U325" s="1">
        <v>0</v>
      </c>
      <c r="V325" s="1">
        <v>0</v>
      </c>
      <c r="W325" s="1">
        <v>5589207</v>
      </c>
      <c r="X325" s="1">
        <v>5589207</v>
      </c>
      <c r="Y325" s="1">
        <v>13200</v>
      </c>
      <c r="Z325" s="1">
        <v>0</v>
      </c>
      <c r="AA325" s="1">
        <v>0</v>
      </c>
      <c r="AB325" s="1">
        <v>1622275</v>
      </c>
      <c r="AC325" s="1">
        <v>2615842</v>
      </c>
      <c r="AD325" s="1">
        <v>0</v>
      </c>
      <c r="AE325" s="1">
        <v>2121075</v>
      </c>
      <c r="AF325" s="1">
        <v>0</v>
      </c>
      <c r="AG325" s="1">
        <v>0</v>
      </c>
      <c r="AH325" s="1">
        <v>0</v>
      </c>
      <c r="AI325" s="1">
        <v>0</v>
      </c>
      <c r="AJ325" s="1">
        <v>0</v>
      </c>
      <c r="AK325" s="1">
        <v>0</v>
      </c>
      <c r="AL325" s="1">
        <v>0</v>
      </c>
      <c r="AM325" s="1">
        <v>0</v>
      </c>
      <c r="AN325" s="1">
        <v>0</v>
      </c>
      <c r="AO325" s="1">
        <v>0</v>
      </c>
      <c r="AP325" s="1">
        <v>0</v>
      </c>
      <c r="AQ325" s="1">
        <v>0</v>
      </c>
      <c r="AR325" s="1">
        <v>5589207</v>
      </c>
      <c r="AS325" s="1">
        <v>13122</v>
      </c>
      <c r="AT325" s="1">
        <v>0</v>
      </c>
      <c r="AU325" s="1">
        <v>0</v>
      </c>
      <c r="AV325" s="1">
        <v>0</v>
      </c>
      <c r="AW325" s="1">
        <v>3372509</v>
      </c>
      <c r="AX325" s="1">
        <v>2969505</v>
      </c>
      <c r="AY325" t="s">
        <v>61</v>
      </c>
      <c r="AZ325" s="1">
        <v>1</v>
      </c>
      <c r="BA325" s="5">
        <v>6270000</v>
      </c>
      <c r="BB325" s="5">
        <v>0</v>
      </c>
      <c r="BC325">
        <f t="shared" si="10"/>
        <v>2121075</v>
      </c>
      <c r="BD325">
        <f t="shared" si="11"/>
        <v>5587457</v>
      </c>
    </row>
    <row r="326" spans="1:56">
      <c r="A326" t="s">
        <v>321</v>
      </c>
      <c r="B326" t="s">
        <v>204</v>
      </c>
      <c r="C326" t="s">
        <v>205</v>
      </c>
      <c r="D326" t="s">
        <v>197</v>
      </c>
      <c r="E326" t="s">
        <v>202</v>
      </c>
      <c r="F326" t="s">
        <v>203</v>
      </c>
      <c r="G326" t="s">
        <v>206</v>
      </c>
      <c r="H326" s="1">
        <v>1</v>
      </c>
      <c r="I326" s="1">
        <v>33</v>
      </c>
      <c r="J326" s="1">
        <v>33</v>
      </c>
      <c r="K326" s="1">
        <v>3700</v>
      </c>
      <c r="L326" t="s">
        <v>59</v>
      </c>
      <c r="M326" t="s">
        <v>60</v>
      </c>
      <c r="N326" s="1">
        <v>1738850</v>
      </c>
      <c r="O326" s="1">
        <v>1744220</v>
      </c>
      <c r="P326" s="1">
        <v>3327.04</v>
      </c>
      <c r="Q326" s="1">
        <v>293660</v>
      </c>
      <c r="R326" s="1">
        <v>339960</v>
      </c>
      <c r="S326" s="1">
        <v>480260</v>
      </c>
      <c r="T326" s="1">
        <v>161560</v>
      </c>
      <c r="U326" s="1">
        <v>0</v>
      </c>
      <c r="V326" s="1">
        <v>0</v>
      </c>
      <c r="W326" s="1">
        <v>1525236</v>
      </c>
      <c r="X326" s="1">
        <v>1525236</v>
      </c>
      <c r="Y326" s="1">
        <v>3327.04</v>
      </c>
      <c r="Z326" s="1">
        <v>0</v>
      </c>
      <c r="AA326" s="1">
        <v>0</v>
      </c>
      <c r="AB326" s="1">
        <v>633620</v>
      </c>
      <c r="AC326" s="1">
        <v>480260</v>
      </c>
      <c r="AD326" s="1">
        <v>161560</v>
      </c>
      <c r="AE326" s="1">
        <v>0</v>
      </c>
      <c r="AF326" s="1">
        <v>0</v>
      </c>
      <c r="AG326" s="1">
        <v>0</v>
      </c>
      <c r="AH326" s="1">
        <v>0</v>
      </c>
      <c r="AI326" s="1">
        <v>218984</v>
      </c>
      <c r="AJ326" s="1">
        <v>0</v>
      </c>
      <c r="AK326" s="1">
        <v>0</v>
      </c>
      <c r="AL326" s="1">
        <v>0</v>
      </c>
      <c r="AM326" s="1">
        <v>0</v>
      </c>
      <c r="AN326" s="1">
        <v>0</v>
      </c>
      <c r="AO326" s="1">
        <v>0</v>
      </c>
      <c r="AP326" s="1">
        <v>0</v>
      </c>
      <c r="AQ326" s="1">
        <v>0</v>
      </c>
      <c r="AR326" s="1">
        <v>1525236</v>
      </c>
      <c r="AS326" s="1">
        <v>3327.04</v>
      </c>
      <c r="AT326" s="1">
        <v>0</v>
      </c>
      <c r="AU326" s="1">
        <v>112237.49</v>
      </c>
      <c r="AV326" s="1">
        <v>0</v>
      </c>
      <c r="AW326" s="1">
        <v>391981.61</v>
      </c>
      <c r="AX326" s="1">
        <v>306577.78999999998</v>
      </c>
      <c r="AY326" t="s">
        <v>61</v>
      </c>
      <c r="AZ326" s="1">
        <v>1</v>
      </c>
      <c r="BA326" s="5">
        <v>1580344</v>
      </c>
      <c r="BB326" s="5">
        <v>0</v>
      </c>
      <c r="BC326">
        <f t="shared" si="10"/>
        <v>218984</v>
      </c>
      <c r="BD326">
        <f t="shared" si="11"/>
        <v>1519866</v>
      </c>
    </row>
    <row r="327" spans="1:56">
      <c r="A327" t="s">
        <v>321</v>
      </c>
      <c r="B327" t="s">
        <v>207</v>
      </c>
      <c r="C327" t="s">
        <v>208</v>
      </c>
      <c r="D327" t="s">
        <v>197</v>
      </c>
      <c r="E327" t="s">
        <v>202</v>
      </c>
      <c r="F327" t="s">
        <v>203</v>
      </c>
      <c r="G327" t="s">
        <v>203</v>
      </c>
      <c r="H327" s="1">
        <v>1</v>
      </c>
      <c r="I327" s="1">
        <v>33</v>
      </c>
      <c r="J327" s="1">
        <v>33</v>
      </c>
      <c r="K327" s="1">
        <v>2200</v>
      </c>
      <c r="L327" t="s">
        <v>59</v>
      </c>
      <c r="M327" t="s">
        <v>60</v>
      </c>
      <c r="N327" s="1">
        <v>817020</v>
      </c>
      <c r="O327" s="1">
        <v>841855</v>
      </c>
      <c r="P327" s="1">
        <v>2280</v>
      </c>
      <c r="Q327" s="1">
        <v>139500</v>
      </c>
      <c r="R327" s="1">
        <v>131075</v>
      </c>
      <c r="S327" s="1">
        <v>255720</v>
      </c>
      <c r="T327" s="1">
        <v>0</v>
      </c>
      <c r="U327" s="1">
        <v>0</v>
      </c>
      <c r="V327" s="1">
        <v>0</v>
      </c>
      <c r="W327" s="1">
        <v>726875</v>
      </c>
      <c r="X327" s="1">
        <v>726875</v>
      </c>
      <c r="Y327" s="1">
        <v>2206.5</v>
      </c>
      <c r="Z327" s="1">
        <v>0</v>
      </c>
      <c r="AA327" s="1">
        <v>0</v>
      </c>
      <c r="AB327" s="1">
        <v>270575</v>
      </c>
      <c r="AC327" s="1">
        <v>255720</v>
      </c>
      <c r="AD327" s="1">
        <v>0</v>
      </c>
      <c r="AE327" s="1">
        <v>0</v>
      </c>
      <c r="AF327" s="1">
        <v>0</v>
      </c>
      <c r="AG327" s="1">
        <v>0</v>
      </c>
      <c r="AH327" s="1">
        <v>0</v>
      </c>
      <c r="AI327" s="1">
        <v>114980</v>
      </c>
      <c r="AJ327" s="1">
        <v>73.5</v>
      </c>
      <c r="AK327" s="1">
        <v>0</v>
      </c>
      <c r="AL327" s="1">
        <v>0</v>
      </c>
      <c r="AM327" s="1">
        <v>0</v>
      </c>
      <c r="AN327" s="1">
        <v>0</v>
      </c>
      <c r="AO327" s="1">
        <v>0</v>
      </c>
      <c r="AP327" s="1">
        <v>0</v>
      </c>
      <c r="AQ327" s="1">
        <v>0</v>
      </c>
      <c r="AR327" s="1">
        <v>726875</v>
      </c>
      <c r="AS327" s="1">
        <v>2206.5</v>
      </c>
      <c r="AT327" s="1">
        <v>0</v>
      </c>
      <c r="AU327" s="1">
        <v>49035.79</v>
      </c>
      <c r="AV327" s="1">
        <v>0</v>
      </c>
      <c r="AW327" s="1">
        <v>205814.09</v>
      </c>
      <c r="AX327" s="1">
        <v>160971.92000000001</v>
      </c>
      <c r="AY327" t="s">
        <v>61</v>
      </c>
      <c r="AZ327" s="1">
        <v>1</v>
      </c>
      <c r="BA327" s="5">
        <v>1010087.5</v>
      </c>
      <c r="BB327" s="5">
        <v>76000</v>
      </c>
      <c r="BC327">
        <f t="shared" si="10"/>
        <v>114980</v>
      </c>
      <c r="BD327">
        <f t="shared" si="11"/>
        <v>702040</v>
      </c>
    </row>
    <row r="328" spans="1:56">
      <c r="A328" t="s">
        <v>321</v>
      </c>
      <c r="B328" t="s">
        <v>209</v>
      </c>
      <c r="C328" t="s">
        <v>210</v>
      </c>
      <c r="D328" t="s">
        <v>197</v>
      </c>
      <c r="E328" t="s">
        <v>202</v>
      </c>
      <c r="F328" t="s">
        <v>202</v>
      </c>
      <c r="G328" t="s">
        <v>211</v>
      </c>
      <c r="H328" s="1">
        <v>1</v>
      </c>
      <c r="I328" s="1">
        <v>132</v>
      </c>
      <c r="J328" s="1">
        <v>132</v>
      </c>
      <c r="K328" s="1">
        <v>45000</v>
      </c>
      <c r="L328" t="s">
        <v>59</v>
      </c>
      <c r="M328" t="s">
        <v>60</v>
      </c>
      <c r="N328" s="1">
        <v>25517280</v>
      </c>
      <c r="O328" s="1">
        <v>25519540</v>
      </c>
      <c r="P328" s="1">
        <v>41976</v>
      </c>
      <c r="Q328" s="1">
        <v>4253060</v>
      </c>
      <c r="R328" s="1">
        <v>4281080</v>
      </c>
      <c r="S328" s="1">
        <v>8775680</v>
      </c>
      <c r="T328" s="1">
        <v>0</v>
      </c>
      <c r="U328" s="1">
        <v>0</v>
      </c>
      <c r="V328" s="1">
        <v>0</v>
      </c>
      <c r="W328" s="1">
        <v>22939570</v>
      </c>
      <c r="X328" s="1">
        <v>22939570</v>
      </c>
      <c r="Y328" s="1">
        <v>41976</v>
      </c>
      <c r="Z328" s="1">
        <v>0</v>
      </c>
      <c r="AA328" s="1">
        <v>0</v>
      </c>
      <c r="AB328" s="1">
        <v>7389390</v>
      </c>
      <c r="AC328" s="1">
        <v>8753345</v>
      </c>
      <c r="AD328" s="1">
        <v>0</v>
      </c>
      <c r="AE328" s="1">
        <v>2579970</v>
      </c>
      <c r="AF328" s="1">
        <v>0</v>
      </c>
      <c r="AG328" s="1">
        <v>0</v>
      </c>
      <c r="AH328" s="1">
        <v>0</v>
      </c>
      <c r="AI328" s="1">
        <v>0</v>
      </c>
      <c r="AJ328" s="1">
        <v>0</v>
      </c>
      <c r="AK328" s="1">
        <v>0</v>
      </c>
      <c r="AL328" s="1">
        <v>0</v>
      </c>
      <c r="AM328" s="1">
        <v>0</v>
      </c>
      <c r="AN328" s="1">
        <v>0</v>
      </c>
      <c r="AO328" s="1">
        <v>0</v>
      </c>
      <c r="AP328" s="1">
        <v>0</v>
      </c>
      <c r="AQ328" s="1">
        <v>0</v>
      </c>
      <c r="AR328" s="1">
        <v>22939570</v>
      </c>
      <c r="AS328" s="1">
        <v>41976</v>
      </c>
      <c r="AT328" s="1">
        <v>0</v>
      </c>
      <c r="AU328" s="1">
        <v>0</v>
      </c>
      <c r="AV328" s="1">
        <v>0</v>
      </c>
      <c r="AW328" s="1">
        <v>4102152</v>
      </c>
      <c r="AX328" s="1">
        <v>3611958</v>
      </c>
      <c r="AY328" t="s">
        <v>61</v>
      </c>
      <c r="AZ328" s="1">
        <v>1</v>
      </c>
      <c r="BA328" s="5">
        <v>19938600</v>
      </c>
      <c r="BB328" s="5">
        <v>0</v>
      </c>
      <c r="BC328">
        <f t="shared" si="10"/>
        <v>2579970</v>
      </c>
      <c r="BD328">
        <f t="shared" si="11"/>
        <v>22937310</v>
      </c>
    </row>
    <row r="329" spans="1:56">
      <c r="A329" t="s">
        <v>321</v>
      </c>
      <c r="B329" t="s">
        <v>212</v>
      </c>
      <c r="C329" t="s">
        <v>213</v>
      </c>
      <c r="D329" t="s">
        <v>197</v>
      </c>
      <c r="E329" t="s">
        <v>202</v>
      </c>
      <c r="F329" t="s">
        <v>202</v>
      </c>
      <c r="G329" t="s">
        <v>214</v>
      </c>
      <c r="H329" s="1">
        <v>1</v>
      </c>
      <c r="I329" s="1">
        <v>132</v>
      </c>
      <c r="J329" s="1">
        <v>132</v>
      </c>
      <c r="K329" s="1">
        <v>33000</v>
      </c>
      <c r="L329" t="s">
        <v>59</v>
      </c>
      <c r="M329" t="s">
        <v>60</v>
      </c>
      <c r="N329" s="1">
        <v>15178900</v>
      </c>
      <c r="O329" s="1">
        <v>15205500</v>
      </c>
      <c r="P329" s="1">
        <v>28433.200000000001</v>
      </c>
      <c r="Q329" s="1">
        <v>2504200</v>
      </c>
      <c r="R329" s="1">
        <v>2527200</v>
      </c>
      <c r="S329" s="1">
        <v>3851400</v>
      </c>
      <c r="T329" s="1">
        <v>1252300</v>
      </c>
      <c r="U329" s="1">
        <v>0</v>
      </c>
      <c r="V329" s="1">
        <v>0</v>
      </c>
      <c r="W329" s="1">
        <v>11401302</v>
      </c>
      <c r="X329" s="1">
        <v>11401302</v>
      </c>
      <c r="Y329" s="1">
        <v>28433.200000000001</v>
      </c>
      <c r="Z329" s="1">
        <v>0</v>
      </c>
      <c r="AA329" s="1">
        <v>0</v>
      </c>
      <c r="AB329" s="1">
        <v>3459644</v>
      </c>
      <c r="AC329" s="1">
        <v>3757897</v>
      </c>
      <c r="AD329" s="1">
        <v>1246795</v>
      </c>
      <c r="AE329" s="1">
        <v>1533413</v>
      </c>
      <c r="AF329" s="1">
        <v>0</v>
      </c>
      <c r="AG329" s="1">
        <v>2270785</v>
      </c>
      <c r="AH329" s="1">
        <v>0</v>
      </c>
      <c r="AI329" s="1">
        <v>0</v>
      </c>
      <c r="AJ329" s="1">
        <v>0</v>
      </c>
      <c r="AK329" s="1">
        <v>0</v>
      </c>
      <c r="AL329" s="1">
        <v>0</v>
      </c>
      <c r="AM329" s="1">
        <v>0</v>
      </c>
      <c r="AN329" s="1">
        <v>0</v>
      </c>
      <c r="AO329" s="1">
        <v>0</v>
      </c>
      <c r="AP329" s="1">
        <v>0</v>
      </c>
      <c r="AQ329" s="1">
        <v>0</v>
      </c>
      <c r="AR329" s="1">
        <v>11401302</v>
      </c>
      <c r="AS329" s="1">
        <v>28433.200000000001</v>
      </c>
      <c r="AT329" s="1">
        <v>0</v>
      </c>
      <c r="AU329" s="1">
        <v>0</v>
      </c>
      <c r="AV329" s="1">
        <v>0</v>
      </c>
      <c r="AW329" s="1">
        <v>6048675</v>
      </c>
      <c r="AX329" s="1">
        <v>5325877</v>
      </c>
      <c r="AY329" t="s">
        <v>61</v>
      </c>
      <c r="AZ329" s="1">
        <v>1</v>
      </c>
      <c r="BA329" s="5">
        <v>13505770</v>
      </c>
      <c r="BB329" s="5">
        <v>0</v>
      </c>
      <c r="BC329">
        <f t="shared" si="10"/>
        <v>3804198</v>
      </c>
      <c r="BD329">
        <f t="shared" si="11"/>
        <v>11374702</v>
      </c>
    </row>
    <row r="330" spans="1:56">
      <c r="A330" t="s">
        <v>321</v>
      </c>
      <c r="B330" t="s">
        <v>324</v>
      </c>
      <c r="C330" t="s">
        <v>325</v>
      </c>
      <c r="D330" t="s">
        <v>217</v>
      </c>
      <c r="E330" t="s">
        <v>218</v>
      </c>
      <c r="F330" t="s">
        <v>218</v>
      </c>
      <c r="G330" t="s">
        <v>218</v>
      </c>
      <c r="H330" s="1">
        <v>1</v>
      </c>
      <c r="I330" s="1">
        <v>33</v>
      </c>
      <c r="J330" s="1">
        <v>33</v>
      </c>
      <c r="K330" s="1">
        <v>9999</v>
      </c>
      <c r="L330" t="s">
        <v>59</v>
      </c>
      <c r="M330" t="s">
        <v>60</v>
      </c>
      <c r="N330" s="1">
        <v>6201440</v>
      </c>
      <c r="O330" s="1">
        <v>6203660</v>
      </c>
      <c r="P330" s="1">
        <v>9780</v>
      </c>
      <c r="Q330" s="1">
        <v>946100</v>
      </c>
      <c r="R330" s="1">
        <v>1018460</v>
      </c>
      <c r="S330" s="1">
        <v>2156680</v>
      </c>
      <c r="T330" s="1">
        <v>0</v>
      </c>
      <c r="U330" s="1">
        <v>0</v>
      </c>
      <c r="V330" s="1">
        <v>0</v>
      </c>
      <c r="W330" s="1">
        <v>5053254</v>
      </c>
      <c r="X330" s="1">
        <v>5053254</v>
      </c>
      <c r="Y330" s="1">
        <v>9780</v>
      </c>
      <c r="Z330" s="1">
        <v>0</v>
      </c>
      <c r="AA330" s="1">
        <v>0</v>
      </c>
      <c r="AB330" s="1">
        <v>1515152</v>
      </c>
      <c r="AC330" s="1">
        <v>2150612</v>
      </c>
      <c r="AD330" s="1">
        <v>0</v>
      </c>
      <c r="AE330" s="1">
        <v>1150406</v>
      </c>
      <c r="AF330" s="1">
        <v>0</v>
      </c>
      <c r="AG330" s="1">
        <v>0</v>
      </c>
      <c r="AH330" s="1">
        <v>0</v>
      </c>
      <c r="AI330" s="1">
        <v>0</v>
      </c>
      <c r="AJ330" s="1">
        <v>0</v>
      </c>
      <c r="AK330" s="1">
        <v>0</v>
      </c>
      <c r="AL330" s="1">
        <v>0</v>
      </c>
      <c r="AM330" s="1">
        <v>0</v>
      </c>
      <c r="AN330" s="1">
        <v>0</v>
      </c>
      <c r="AO330" s="1">
        <v>0</v>
      </c>
      <c r="AP330" s="1">
        <v>0</v>
      </c>
      <c r="AQ330" s="1">
        <v>0</v>
      </c>
      <c r="AR330" s="1">
        <v>5053254</v>
      </c>
      <c r="AS330" s="1">
        <v>9780</v>
      </c>
      <c r="AT330" s="1">
        <v>0</v>
      </c>
      <c r="AU330" s="1">
        <v>367768.42</v>
      </c>
      <c r="AV330" s="1">
        <v>0</v>
      </c>
      <c r="AW330" s="1">
        <v>2059227</v>
      </c>
      <c r="AX330" s="1">
        <v>1610568</v>
      </c>
      <c r="AY330" t="s">
        <v>61</v>
      </c>
      <c r="AZ330" s="1">
        <v>1</v>
      </c>
      <c r="BA330" s="5">
        <v>4645500</v>
      </c>
      <c r="BB330" s="5">
        <v>0</v>
      </c>
      <c r="BC330">
        <f t="shared" si="10"/>
        <v>1150406</v>
      </c>
      <c r="BD330">
        <f t="shared" si="11"/>
        <v>5051034</v>
      </c>
    </row>
    <row r="331" spans="1:56">
      <c r="A331" t="s">
        <v>321</v>
      </c>
      <c r="B331" t="s">
        <v>215</v>
      </c>
      <c r="C331" t="s">
        <v>216</v>
      </c>
      <c r="D331" t="s">
        <v>217</v>
      </c>
      <c r="E331" t="s">
        <v>218</v>
      </c>
      <c r="F331" t="s">
        <v>218</v>
      </c>
      <c r="G331" t="s">
        <v>218</v>
      </c>
      <c r="H331" s="1">
        <v>1</v>
      </c>
      <c r="I331" s="1">
        <v>33</v>
      </c>
      <c r="J331" s="1">
        <v>33</v>
      </c>
      <c r="K331" s="1">
        <v>2500</v>
      </c>
      <c r="L331" t="s">
        <v>59</v>
      </c>
      <c r="M331" t="s">
        <v>60</v>
      </c>
      <c r="N331" s="1">
        <v>830080</v>
      </c>
      <c r="O331" s="1">
        <v>830950</v>
      </c>
      <c r="P331" s="1">
        <v>1992</v>
      </c>
      <c r="Q331" s="1">
        <v>141740</v>
      </c>
      <c r="R331" s="1">
        <v>155450</v>
      </c>
      <c r="S331" s="1">
        <v>301230</v>
      </c>
      <c r="T331" s="1">
        <v>0</v>
      </c>
      <c r="U331" s="1">
        <v>0</v>
      </c>
      <c r="V331" s="1">
        <v>0</v>
      </c>
      <c r="W331" s="1">
        <v>736144</v>
      </c>
      <c r="X331" s="1">
        <v>736144</v>
      </c>
      <c r="Y331" s="1">
        <v>2000</v>
      </c>
      <c r="Z331" s="1">
        <v>0</v>
      </c>
      <c r="AA331" s="1">
        <v>0</v>
      </c>
      <c r="AB331" s="1">
        <v>297190</v>
      </c>
      <c r="AC331" s="1">
        <v>301230</v>
      </c>
      <c r="AD331" s="1">
        <v>0</v>
      </c>
      <c r="AE331" s="1">
        <v>0</v>
      </c>
      <c r="AF331" s="1">
        <v>0</v>
      </c>
      <c r="AG331" s="1">
        <v>0</v>
      </c>
      <c r="AH331" s="1">
        <v>0</v>
      </c>
      <c r="AI331" s="1">
        <v>90846</v>
      </c>
      <c r="AJ331" s="1">
        <v>124.57</v>
      </c>
      <c r="AK331" s="1">
        <v>0</v>
      </c>
      <c r="AL331" s="1">
        <v>0</v>
      </c>
      <c r="AM331" s="1">
        <v>0</v>
      </c>
      <c r="AN331" s="1">
        <v>0</v>
      </c>
      <c r="AO331" s="1">
        <v>3960</v>
      </c>
      <c r="AP331" s="1">
        <v>3960</v>
      </c>
      <c r="AQ331" s="1">
        <v>0</v>
      </c>
      <c r="AR331" s="1">
        <v>736144</v>
      </c>
      <c r="AS331" s="1">
        <v>1867.43</v>
      </c>
      <c r="AT331" s="1">
        <v>0</v>
      </c>
      <c r="AU331" s="1">
        <v>40863.160000000003</v>
      </c>
      <c r="AV331" s="1">
        <v>0</v>
      </c>
      <c r="AW331" s="1">
        <v>162613.48000000001</v>
      </c>
      <c r="AX331" s="1">
        <v>127183.73</v>
      </c>
      <c r="AY331" t="s">
        <v>61</v>
      </c>
      <c r="AZ331" s="1">
        <v>1</v>
      </c>
      <c r="BA331" s="5">
        <v>950000</v>
      </c>
      <c r="BB331" s="5">
        <v>0</v>
      </c>
      <c r="BC331">
        <f t="shared" si="10"/>
        <v>90846</v>
      </c>
      <c r="BD331">
        <f t="shared" si="11"/>
        <v>739234</v>
      </c>
    </row>
    <row r="332" spans="1:56">
      <c r="A332" t="s">
        <v>321</v>
      </c>
      <c r="B332" t="s">
        <v>219</v>
      </c>
      <c r="C332" t="s">
        <v>220</v>
      </c>
      <c r="D332" t="s">
        <v>221</v>
      </c>
      <c r="E332" t="s">
        <v>222</v>
      </c>
      <c r="F332" t="s">
        <v>223</v>
      </c>
      <c r="G332" t="s">
        <v>224</v>
      </c>
      <c r="H332" s="1">
        <v>1</v>
      </c>
      <c r="I332" s="1">
        <v>11</v>
      </c>
      <c r="J332" s="1">
        <v>33</v>
      </c>
      <c r="K332" s="1">
        <v>1000</v>
      </c>
      <c r="L332" t="s">
        <v>59</v>
      </c>
      <c r="M332" t="s">
        <v>60</v>
      </c>
      <c r="N332" s="1">
        <v>80800</v>
      </c>
      <c r="O332" s="1">
        <v>81100</v>
      </c>
      <c r="P332" s="1">
        <v>903.1</v>
      </c>
      <c r="Q332" s="1">
        <v>2200</v>
      </c>
      <c r="R332" s="1">
        <v>4500</v>
      </c>
      <c r="S332" s="1">
        <v>51500</v>
      </c>
      <c r="T332" s="1">
        <v>12500</v>
      </c>
      <c r="U332" s="1">
        <v>0</v>
      </c>
      <c r="V332" s="1">
        <v>0</v>
      </c>
      <c r="W332" s="1">
        <v>69731</v>
      </c>
      <c r="X332" s="1">
        <v>69731</v>
      </c>
      <c r="Y332" s="1">
        <v>903.1</v>
      </c>
      <c r="Z332" s="1">
        <v>0</v>
      </c>
      <c r="AA332" s="1">
        <v>0</v>
      </c>
      <c r="AB332" s="1">
        <v>6700</v>
      </c>
      <c r="AC332" s="1">
        <v>51500</v>
      </c>
      <c r="AD332" s="1">
        <v>12500</v>
      </c>
      <c r="AE332" s="1">
        <v>0</v>
      </c>
      <c r="AF332" s="1">
        <v>0</v>
      </c>
      <c r="AG332" s="1">
        <v>0</v>
      </c>
      <c r="AH332" s="1">
        <v>0</v>
      </c>
      <c r="AI332" s="1">
        <v>11369</v>
      </c>
      <c r="AJ332" s="1">
        <v>0</v>
      </c>
      <c r="AK332" s="1">
        <v>0</v>
      </c>
      <c r="AL332" s="1">
        <v>0</v>
      </c>
      <c r="AM332" s="1">
        <v>0</v>
      </c>
      <c r="AN332" s="1">
        <v>0</v>
      </c>
      <c r="AO332" s="1">
        <v>0</v>
      </c>
      <c r="AP332" s="1">
        <v>0</v>
      </c>
      <c r="AQ332" s="1">
        <v>0</v>
      </c>
      <c r="AR332" s="1">
        <v>69731</v>
      </c>
      <c r="AS332" s="1">
        <v>903.1</v>
      </c>
      <c r="AT332" s="1">
        <v>0</v>
      </c>
      <c r="AU332" s="1">
        <v>22701.75</v>
      </c>
      <c r="AV332" s="1">
        <v>0</v>
      </c>
      <c r="AW332" s="1">
        <v>0</v>
      </c>
      <c r="AX332" s="1">
        <v>0</v>
      </c>
      <c r="AY332" t="s">
        <v>61</v>
      </c>
      <c r="AZ332" s="1">
        <v>1</v>
      </c>
      <c r="BA332" s="5">
        <v>428972.5</v>
      </c>
      <c r="BB332" s="5">
        <v>0</v>
      </c>
      <c r="BC332">
        <f t="shared" si="10"/>
        <v>11369</v>
      </c>
      <c r="BD332">
        <f t="shared" si="11"/>
        <v>69431</v>
      </c>
    </row>
    <row r="333" spans="1:56">
      <c r="A333" t="s">
        <v>321</v>
      </c>
      <c r="B333" t="s">
        <v>225</v>
      </c>
      <c r="C333" t="s">
        <v>226</v>
      </c>
      <c r="D333" t="s">
        <v>221</v>
      </c>
      <c r="E333" t="s">
        <v>227</v>
      </c>
      <c r="F333" t="s">
        <v>228</v>
      </c>
      <c r="G333" t="s">
        <v>227</v>
      </c>
      <c r="H333" s="1">
        <v>2</v>
      </c>
      <c r="I333" s="1">
        <v>33</v>
      </c>
      <c r="J333" s="1">
        <v>33</v>
      </c>
      <c r="K333" s="1">
        <v>2100</v>
      </c>
      <c r="L333" t="s">
        <v>59</v>
      </c>
      <c r="M333" t="s">
        <v>60</v>
      </c>
      <c r="N333" s="1">
        <v>1000506</v>
      </c>
      <c r="O333" s="1">
        <v>1004775</v>
      </c>
      <c r="P333" s="1">
        <v>2163.6</v>
      </c>
      <c r="Q333" s="1">
        <v>164581</v>
      </c>
      <c r="R333" s="1">
        <v>167340</v>
      </c>
      <c r="S333" s="1">
        <v>244498</v>
      </c>
      <c r="T333" s="1">
        <v>0</v>
      </c>
      <c r="U333" s="1">
        <v>0</v>
      </c>
      <c r="V333" s="1">
        <v>0</v>
      </c>
      <c r="W333" s="1">
        <v>606514</v>
      </c>
      <c r="X333" s="1">
        <v>606514</v>
      </c>
      <c r="Y333" s="1">
        <v>1983.6</v>
      </c>
      <c r="Z333" s="1">
        <v>0</v>
      </c>
      <c r="AA333" s="1">
        <v>0</v>
      </c>
      <c r="AB333" s="1">
        <v>331921</v>
      </c>
      <c r="AC333" s="1">
        <v>244498</v>
      </c>
      <c r="AD333" s="1">
        <v>0</v>
      </c>
      <c r="AE333" s="1">
        <v>0</v>
      </c>
      <c r="AF333" s="1">
        <v>0</v>
      </c>
      <c r="AG333" s="1">
        <v>0</v>
      </c>
      <c r="AH333" s="1">
        <v>0</v>
      </c>
      <c r="AI333" s="1">
        <v>398261</v>
      </c>
      <c r="AJ333" s="1">
        <v>180</v>
      </c>
      <c r="AK333" s="1">
        <v>0</v>
      </c>
      <c r="AL333" s="1">
        <v>0</v>
      </c>
      <c r="AM333" s="1">
        <v>0</v>
      </c>
      <c r="AN333" s="1">
        <v>0</v>
      </c>
      <c r="AO333" s="1">
        <v>0</v>
      </c>
      <c r="AP333" s="1">
        <v>0</v>
      </c>
      <c r="AQ333" s="1">
        <v>0</v>
      </c>
      <c r="AR333" s="1">
        <v>606514</v>
      </c>
      <c r="AS333" s="1">
        <v>1983.6</v>
      </c>
      <c r="AT333" s="1">
        <v>0</v>
      </c>
      <c r="AU333" s="1">
        <v>163452.63</v>
      </c>
      <c r="AV333" s="1">
        <v>0</v>
      </c>
      <c r="AW333" s="1">
        <v>812452.2</v>
      </c>
      <c r="AX333" s="1">
        <v>557565.24</v>
      </c>
      <c r="AY333" t="s">
        <v>61</v>
      </c>
      <c r="AZ333" s="1">
        <v>1</v>
      </c>
      <c r="BA333" s="5">
        <v>912000</v>
      </c>
      <c r="BB333" s="5">
        <v>60420</v>
      </c>
      <c r="BC333">
        <f t="shared" si="10"/>
        <v>398261</v>
      </c>
      <c r="BD333">
        <f t="shared" si="11"/>
        <v>602245</v>
      </c>
    </row>
    <row r="334" spans="1:56">
      <c r="A334" t="s">
        <v>321</v>
      </c>
      <c r="B334" t="s">
        <v>234</v>
      </c>
      <c r="C334" t="s">
        <v>235</v>
      </c>
      <c r="D334" t="s">
        <v>231</v>
      </c>
      <c r="E334" t="s">
        <v>232</v>
      </c>
      <c r="F334" t="s">
        <v>236</v>
      </c>
      <c r="G334" t="s">
        <v>236</v>
      </c>
      <c r="H334" s="1">
        <v>1</v>
      </c>
      <c r="I334" s="1">
        <v>33</v>
      </c>
      <c r="J334" s="1">
        <v>33</v>
      </c>
      <c r="K334" s="1">
        <v>5000</v>
      </c>
      <c r="L334" t="s">
        <v>59</v>
      </c>
      <c r="M334" t="s">
        <v>60</v>
      </c>
      <c r="N334" s="1">
        <v>2360070</v>
      </c>
      <c r="O334" s="1">
        <v>2364476</v>
      </c>
      <c r="P334" s="1">
        <v>4001.9599800000001</v>
      </c>
      <c r="Q334" s="1">
        <v>386183</v>
      </c>
      <c r="R334" s="1">
        <v>394976</v>
      </c>
      <c r="S334" s="1">
        <v>755646</v>
      </c>
      <c r="T334" s="1">
        <v>0</v>
      </c>
      <c r="U334" s="1">
        <v>0</v>
      </c>
      <c r="V334" s="1">
        <v>0</v>
      </c>
      <c r="W334" s="1">
        <v>1807948</v>
      </c>
      <c r="X334" s="1">
        <v>1807948</v>
      </c>
      <c r="Y334" s="1">
        <v>4000</v>
      </c>
      <c r="Z334" s="1">
        <v>0</v>
      </c>
      <c r="AA334" s="1">
        <v>0</v>
      </c>
      <c r="AB334" s="1">
        <v>781159</v>
      </c>
      <c r="AC334" s="1">
        <v>755645.7</v>
      </c>
      <c r="AD334" s="1">
        <v>0</v>
      </c>
      <c r="AE334" s="1">
        <v>0</v>
      </c>
      <c r="AF334" s="1">
        <v>0</v>
      </c>
      <c r="AG334" s="1">
        <v>0</v>
      </c>
      <c r="AH334" s="1">
        <v>0</v>
      </c>
      <c r="AI334" s="1">
        <v>556528</v>
      </c>
      <c r="AJ334" s="1">
        <v>231.09</v>
      </c>
      <c r="AK334" s="1">
        <v>0</v>
      </c>
      <c r="AL334" s="1">
        <v>0</v>
      </c>
      <c r="AM334" s="1">
        <v>0</v>
      </c>
      <c r="AN334" s="1">
        <v>0</v>
      </c>
      <c r="AO334" s="1">
        <v>0</v>
      </c>
      <c r="AP334" s="1">
        <v>0</v>
      </c>
      <c r="AQ334" s="1">
        <v>0</v>
      </c>
      <c r="AR334" s="1">
        <v>1807948</v>
      </c>
      <c r="AS334" s="1">
        <v>3770.8699799999999</v>
      </c>
      <c r="AT334" s="1">
        <v>0</v>
      </c>
      <c r="AU334" s="1">
        <v>267781.38</v>
      </c>
      <c r="AV334" s="1">
        <v>0</v>
      </c>
      <c r="AW334" s="1">
        <v>766877.01</v>
      </c>
      <c r="AX334" s="1">
        <v>599792.06999999995</v>
      </c>
      <c r="AY334" t="s">
        <v>61</v>
      </c>
      <c r="AZ334" s="1">
        <v>1</v>
      </c>
      <c r="BA334" s="5">
        <v>1900000</v>
      </c>
      <c r="BB334" s="5">
        <v>0</v>
      </c>
      <c r="BC334">
        <f t="shared" si="10"/>
        <v>556528</v>
      </c>
      <c r="BD334">
        <f t="shared" si="11"/>
        <v>1803542</v>
      </c>
    </row>
    <row r="335" spans="1:56">
      <c r="A335" t="s">
        <v>321</v>
      </c>
      <c r="B335" t="s">
        <v>237</v>
      </c>
      <c r="C335" t="s">
        <v>238</v>
      </c>
      <c r="D335" t="s">
        <v>231</v>
      </c>
      <c r="E335" t="s">
        <v>232</v>
      </c>
      <c r="F335" t="s">
        <v>236</v>
      </c>
      <c r="G335" t="s">
        <v>236</v>
      </c>
      <c r="H335" s="1">
        <v>1</v>
      </c>
      <c r="I335" s="1">
        <v>33</v>
      </c>
      <c r="J335" s="1">
        <v>33</v>
      </c>
      <c r="K335" s="1">
        <v>3400</v>
      </c>
      <c r="L335" t="s">
        <v>59</v>
      </c>
      <c r="M335" t="s">
        <v>60</v>
      </c>
      <c r="N335" s="1">
        <v>1935180</v>
      </c>
      <c r="O335" s="1">
        <v>1941520</v>
      </c>
      <c r="P335" s="1">
        <v>3089.25</v>
      </c>
      <c r="Q335" s="1">
        <v>316870</v>
      </c>
      <c r="R335" s="1">
        <v>329070</v>
      </c>
      <c r="S335" s="1">
        <v>631880</v>
      </c>
      <c r="T335" s="1">
        <v>0</v>
      </c>
      <c r="U335" s="1">
        <v>0</v>
      </c>
      <c r="V335" s="1">
        <v>0</v>
      </c>
      <c r="W335" s="1">
        <v>1395705</v>
      </c>
      <c r="X335" s="1">
        <v>1395705</v>
      </c>
      <c r="Y335" s="1">
        <v>3078</v>
      </c>
      <c r="Z335" s="1">
        <v>0</v>
      </c>
      <c r="AA335" s="1">
        <v>0</v>
      </c>
      <c r="AB335" s="1">
        <v>645940</v>
      </c>
      <c r="AC335" s="1">
        <v>631879.79</v>
      </c>
      <c r="AD335" s="1">
        <v>0</v>
      </c>
      <c r="AE335" s="1">
        <v>0</v>
      </c>
      <c r="AF335" s="1">
        <v>0</v>
      </c>
      <c r="AG335" s="1">
        <v>0</v>
      </c>
      <c r="AH335" s="1">
        <v>0</v>
      </c>
      <c r="AI335" s="1">
        <v>545815</v>
      </c>
      <c r="AJ335" s="1">
        <v>11.25</v>
      </c>
      <c r="AK335" s="1">
        <v>0</v>
      </c>
      <c r="AL335" s="1">
        <v>0</v>
      </c>
      <c r="AM335" s="1">
        <v>0</v>
      </c>
      <c r="AN335" s="1">
        <v>0</v>
      </c>
      <c r="AO335" s="1">
        <v>0</v>
      </c>
      <c r="AP335" s="1">
        <v>0</v>
      </c>
      <c r="AQ335" s="1">
        <v>0</v>
      </c>
      <c r="AR335" s="1">
        <v>1395705</v>
      </c>
      <c r="AS335" s="1">
        <v>3078</v>
      </c>
      <c r="AT335" s="1">
        <v>0</v>
      </c>
      <c r="AU335" s="1">
        <v>246021.75</v>
      </c>
      <c r="AV335" s="1">
        <v>0</v>
      </c>
      <c r="AW335" s="1">
        <v>816062.15</v>
      </c>
      <c r="AX335" s="1">
        <v>638260.9</v>
      </c>
      <c r="AY335" t="s">
        <v>61</v>
      </c>
      <c r="AZ335" s="1">
        <v>1</v>
      </c>
      <c r="BA335" s="5">
        <v>1462050</v>
      </c>
      <c r="BB335" s="5">
        <v>0</v>
      </c>
      <c r="BC335">
        <f t="shared" si="10"/>
        <v>545815</v>
      </c>
      <c r="BD335">
        <f t="shared" si="11"/>
        <v>1389365</v>
      </c>
    </row>
    <row r="336" spans="1:56">
      <c r="A336" t="s">
        <v>321</v>
      </c>
      <c r="B336" t="s">
        <v>239</v>
      </c>
      <c r="C336" t="s">
        <v>240</v>
      </c>
      <c r="D336" t="s">
        <v>231</v>
      </c>
      <c r="E336" t="s">
        <v>231</v>
      </c>
      <c r="F336" t="s">
        <v>231</v>
      </c>
      <c r="G336" t="s">
        <v>241</v>
      </c>
      <c r="H336" s="1">
        <v>2</v>
      </c>
      <c r="I336" s="1">
        <v>33</v>
      </c>
      <c r="J336" s="1">
        <v>33</v>
      </c>
      <c r="K336" s="1">
        <v>3950</v>
      </c>
      <c r="L336" t="s">
        <v>59</v>
      </c>
      <c r="M336" t="s">
        <v>60</v>
      </c>
      <c r="N336" s="1">
        <v>1910600</v>
      </c>
      <c r="O336" s="1">
        <v>1913700</v>
      </c>
      <c r="P336" s="1">
        <v>3215</v>
      </c>
      <c r="Q336" s="1">
        <v>318600</v>
      </c>
      <c r="R336" s="1">
        <v>310300</v>
      </c>
      <c r="S336" s="1">
        <v>426800</v>
      </c>
      <c r="T336" s="1">
        <v>147400</v>
      </c>
      <c r="U336" s="1">
        <v>0</v>
      </c>
      <c r="V336" s="1">
        <v>0</v>
      </c>
      <c r="W336" s="1">
        <v>1587923</v>
      </c>
      <c r="X336" s="1">
        <v>1587923</v>
      </c>
      <c r="Y336" s="1">
        <v>3160</v>
      </c>
      <c r="Z336" s="1">
        <v>0</v>
      </c>
      <c r="AA336" s="1">
        <v>0</v>
      </c>
      <c r="AB336" s="1">
        <v>628900</v>
      </c>
      <c r="AC336" s="1">
        <v>426800</v>
      </c>
      <c r="AD336" s="1">
        <v>147400</v>
      </c>
      <c r="AE336" s="1">
        <v>0</v>
      </c>
      <c r="AF336" s="1">
        <v>0</v>
      </c>
      <c r="AG336" s="1">
        <v>0</v>
      </c>
      <c r="AH336" s="1">
        <v>0</v>
      </c>
      <c r="AI336" s="1">
        <v>325777</v>
      </c>
      <c r="AJ336" s="1">
        <v>304.27999999999997</v>
      </c>
      <c r="AK336" s="1">
        <v>0</v>
      </c>
      <c r="AL336" s="1">
        <v>0</v>
      </c>
      <c r="AM336" s="1">
        <v>0</v>
      </c>
      <c r="AN336" s="1">
        <v>0</v>
      </c>
      <c r="AO336" s="1">
        <v>0</v>
      </c>
      <c r="AP336" s="1">
        <v>0</v>
      </c>
      <c r="AQ336" s="1">
        <v>0</v>
      </c>
      <c r="AR336" s="1">
        <v>1587923</v>
      </c>
      <c r="AS336" s="1">
        <v>2910.72</v>
      </c>
      <c r="AT336" s="1">
        <v>0</v>
      </c>
      <c r="AU336" s="1">
        <v>122589.47</v>
      </c>
      <c r="AV336" s="1">
        <v>0</v>
      </c>
      <c r="AW336" s="1">
        <v>0</v>
      </c>
      <c r="AX336" s="1">
        <v>0</v>
      </c>
      <c r="AY336" t="s">
        <v>61</v>
      </c>
      <c r="AZ336" s="1">
        <v>1</v>
      </c>
      <c r="BA336" s="5">
        <v>1501000</v>
      </c>
      <c r="BB336" s="5">
        <v>0</v>
      </c>
      <c r="BC336">
        <f t="shared" si="10"/>
        <v>325777</v>
      </c>
      <c r="BD336">
        <f t="shared" si="11"/>
        <v>1584823</v>
      </c>
    </row>
    <row r="337" spans="1:56">
      <c r="A337" t="s">
        <v>321</v>
      </c>
      <c r="B337" t="s">
        <v>326</v>
      </c>
      <c r="C337" t="s">
        <v>327</v>
      </c>
      <c r="D337" t="s">
        <v>231</v>
      </c>
      <c r="E337" t="s">
        <v>232</v>
      </c>
      <c r="F337" t="s">
        <v>236</v>
      </c>
      <c r="G337" t="s">
        <v>236</v>
      </c>
      <c r="H337" s="1">
        <v>1</v>
      </c>
      <c r="I337" s="1">
        <v>33</v>
      </c>
      <c r="J337" s="1">
        <v>33</v>
      </c>
      <c r="K337" s="1">
        <v>2510</v>
      </c>
      <c r="L337" t="s">
        <v>59</v>
      </c>
      <c r="M337" t="s">
        <v>60</v>
      </c>
      <c r="N337" s="1">
        <v>409520</v>
      </c>
      <c r="O337" s="1">
        <v>421920</v>
      </c>
      <c r="P337" s="1">
        <v>1552</v>
      </c>
      <c r="Q337" s="1">
        <v>124040</v>
      </c>
      <c r="R337" s="1">
        <v>71260</v>
      </c>
      <c r="S337" s="1">
        <v>14380</v>
      </c>
      <c r="T337" s="1">
        <v>3470</v>
      </c>
      <c r="U337" s="1">
        <v>0</v>
      </c>
      <c r="V337" s="1">
        <v>0</v>
      </c>
      <c r="W337" s="1">
        <v>411951</v>
      </c>
      <c r="X337" s="1">
        <v>411951</v>
      </c>
      <c r="Y337" s="1">
        <v>2008</v>
      </c>
      <c r="Z337" s="1">
        <v>0</v>
      </c>
      <c r="AA337" s="1">
        <v>0</v>
      </c>
      <c r="AB337" s="1">
        <v>191897</v>
      </c>
      <c r="AC337" s="1">
        <v>14380</v>
      </c>
      <c r="AD337" s="1">
        <v>3470</v>
      </c>
      <c r="AE337" s="1">
        <v>9969</v>
      </c>
      <c r="AF337" s="1">
        <v>0</v>
      </c>
      <c r="AG337" s="1">
        <v>0</v>
      </c>
      <c r="AH337" s="1">
        <v>0</v>
      </c>
      <c r="AI337" s="1">
        <v>0</v>
      </c>
      <c r="AJ337" s="1">
        <v>0</v>
      </c>
      <c r="AK337" s="1">
        <v>0</v>
      </c>
      <c r="AL337" s="1">
        <v>0</v>
      </c>
      <c r="AM337" s="1">
        <v>0</v>
      </c>
      <c r="AN337" s="1">
        <v>0</v>
      </c>
      <c r="AO337" s="1">
        <v>0</v>
      </c>
      <c r="AP337" s="1">
        <v>0</v>
      </c>
      <c r="AQ337" s="1">
        <v>0</v>
      </c>
      <c r="AR337" s="1">
        <v>411951</v>
      </c>
      <c r="AS337" s="1">
        <v>1552</v>
      </c>
      <c r="AT337" s="1">
        <v>0</v>
      </c>
      <c r="AU337" s="1">
        <v>44949.47</v>
      </c>
      <c r="AV337" s="1">
        <v>0</v>
      </c>
      <c r="AW337" s="1">
        <v>17845</v>
      </c>
      <c r="AX337" s="1">
        <v>13957</v>
      </c>
      <c r="AY337" t="s">
        <v>61</v>
      </c>
      <c r="AZ337" s="1">
        <v>1</v>
      </c>
      <c r="BA337" s="5">
        <v>953800</v>
      </c>
      <c r="BB337" s="5">
        <v>0</v>
      </c>
      <c r="BC337">
        <f t="shared" si="10"/>
        <v>9969</v>
      </c>
      <c r="BD337">
        <f t="shared" si="11"/>
        <v>399551</v>
      </c>
    </row>
    <row r="338" spans="1:56">
      <c r="A338" t="s">
        <v>321</v>
      </c>
      <c r="B338" t="s">
        <v>244</v>
      </c>
      <c r="C338" t="s">
        <v>245</v>
      </c>
      <c r="D338" t="s">
        <v>231</v>
      </c>
      <c r="E338" t="s">
        <v>232</v>
      </c>
      <c r="F338" t="s">
        <v>236</v>
      </c>
      <c r="G338" t="s">
        <v>236</v>
      </c>
      <c r="H338" s="1">
        <v>1</v>
      </c>
      <c r="I338" s="1">
        <v>11</v>
      </c>
      <c r="J338" s="1">
        <v>11</v>
      </c>
      <c r="K338" s="1">
        <v>1675</v>
      </c>
      <c r="L338" t="s">
        <v>59</v>
      </c>
      <c r="M338" t="s">
        <v>60</v>
      </c>
      <c r="N338" s="1">
        <v>1003400</v>
      </c>
      <c r="O338" s="1">
        <v>1028500</v>
      </c>
      <c r="P338" s="1">
        <v>1635.4</v>
      </c>
      <c r="Q338" s="1">
        <v>165600</v>
      </c>
      <c r="R338" s="1">
        <v>173900</v>
      </c>
      <c r="S338" s="1">
        <v>249800</v>
      </c>
      <c r="T338" s="1">
        <v>84300</v>
      </c>
      <c r="U338" s="1">
        <v>0</v>
      </c>
      <c r="V338" s="1">
        <v>0</v>
      </c>
      <c r="W338" s="1">
        <v>804528</v>
      </c>
      <c r="X338" s="1">
        <v>804528</v>
      </c>
      <c r="Y338" s="1">
        <v>1619.9</v>
      </c>
      <c r="Z338" s="1">
        <v>0</v>
      </c>
      <c r="AA338" s="1">
        <v>0</v>
      </c>
      <c r="AB338" s="1">
        <v>339500</v>
      </c>
      <c r="AC338" s="1">
        <v>249800</v>
      </c>
      <c r="AD338" s="1">
        <v>84300</v>
      </c>
      <c r="AE338" s="1">
        <v>0</v>
      </c>
      <c r="AF338" s="1">
        <v>0</v>
      </c>
      <c r="AG338" s="1">
        <v>0</v>
      </c>
      <c r="AH338" s="1">
        <v>0</v>
      </c>
      <c r="AI338" s="1">
        <v>223972</v>
      </c>
      <c r="AJ338" s="1">
        <v>15.5</v>
      </c>
      <c r="AK338" s="1">
        <v>0</v>
      </c>
      <c r="AL338" s="1">
        <v>0</v>
      </c>
      <c r="AM338" s="1">
        <v>0</v>
      </c>
      <c r="AN338" s="1">
        <v>0</v>
      </c>
      <c r="AO338" s="1">
        <v>0</v>
      </c>
      <c r="AP338" s="1">
        <v>0</v>
      </c>
      <c r="AQ338" s="1">
        <v>0</v>
      </c>
      <c r="AR338" s="1">
        <v>804528</v>
      </c>
      <c r="AS338" s="1">
        <v>1619.9</v>
      </c>
      <c r="AT338" s="1">
        <v>0</v>
      </c>
      <c r="AU338" s="1">
        <v>1185708.98</v>
      </c>
      <c r="AV338" s="1">
        <v>0</v>
      </c>
      <c r="AW338" s="1">
        <v>0</v>
      </c>
      <c r="AX338" s="1">
        <v>0</v>
      </c>
      <c r="AY338" t="s">
        <v>61</v>
      </c>
      <c r="AZ338" s="1">
        <v>1</v>
      </c>
      <c r="BA338" s="5">
        <v>769452.5</v>
      </c>
      <c r="BB338" s="5">
        <v>0</v>
      </c>
      <c r="BC338">
        <f t="shared" si="10"/>
        <v>223972</v>
      </c>
      <c r="BD338">
        <f t="shared" si="11"/>
        <v>779428</v>
      </c>
    </row>
    <row r="339" spans="1:56">
      <c r="A339" t="s">
        <v>321</v>
      </c>
      <c r="B339" t="s">
        <v>246</v>
      </c>
      <c r="C339" t="s">
        <v>247</v>
      </c>
      <c r="D339" t="s">
        <v>231</v>
      </c>
      <c r="E339" t="s">
        <v>231</v>
      </c>
      <c r="F339" t="s">
        <v>243</v>
      </c>
      <c r="G339" t="s">
        <v>243</v>
      </c>
      <c r="H339" s="1">
        <v>1</v>
      </c>
      <c r="I339" s="1">
        <v>33</v>
      </c>
      <c r="J339" s="1">
        <v>33</v>
      </c>
      <c r="K339" s="1">
        <v>4450</v>
      </c>
      <c r="L339" t="s">
        <v>59</v>
      </c>
      <c r="M339" t="s">
        <v>285</v>
      </c>
      <c r="N339" s="1">
        <v>1765860</v>
      </c>
      <c r="O339" s="1">
        <v>1783400</v>
      </c>
      <c r="P339" s="1">
        <v>4014</v>
      </c>
      <c r="Q339" s="1">
        <v>300570</v>
      </c>
      <c r="R339" s="1">
        <v>319350</v>
      </c>
      <c r="S339" s="1">
        <v>561840</v>
      </c>
      <c r="T339" s="1">
        <v>0</v>
      </c>
      <c r="U339" s="1">
        <v>0</v>
      </c>
      <c r="V339" s="1">
        <v>0</v>
      </c>
      <c r="W339" s="1">
        <v>1470184</v>
      </c>
      <c r="X339" s="1">
        <v>1470184</v>
      </c>
      <c r="Y339" s="1">
        <v>4014</v>
      </c>
      <c r="Z339" s="1">
        <v>0</v>
      </c>
      <c r="AA339" s="1">
        <v>0</v>
      </c>
      <c r="AB339" s="1">
        <v>619920</v>
      </c>
      <c r="AC339" s="1">
        <v>561840</v>
      </c>
      <c r="AD339" s="1">
        <v>0</v>
      </c>
      <c r="AE339" s="1">
        <v>0</v>
      </c>
      <c r="AF339" s="1">
        <v>0</v>
      </c>
      <c r="AG339" s="1">
        <v>0</v>
      </c>
      <c r="AH339" s="1">
        <v>0</v>
      </c>
      <c r="AI339" s="1">
        <v>311746</v>
      </c>
      <c r="AJ339" s="1">
        <v>0</v>
      </c>
      <c r="AK339" s="1">
        <v>0</v>
      </c>
      <c r="AL339" s="1">
        <v>0</v>
      </c>
      <c r="AM339" s="1">
        <v>0</v>
      </c>
      <c r="AN339" s="1">
        <v>0</v>
      </c>
      <c r="AO339" s="1">
        <v>1470</v>
      </c>
      <c r="AP339" s="1">
        <v>1470</v>
      </c>
      <c r="AQ339" s="1">
        <v>0</v>
      </c>
      <c r="AR339" s="1">
        <v>1470184</v>
      </c>
      <c r="AS339" s="1">
        <v>4014</v>
      </c>
      <c r="AT339" s="1">
        <v>0</v>
      </c>
      <c r="AU339" s="1">
        <v>204315.79</v>
      </c>
      <c r="AV339" s="1">
        <v>0</v>
      </c>
      <c r="AW339" s="1">
        <v>558025.06000000006</v>
      </c>
      <c r="AX339" s="1">
        <v>436444.18</v>
      </c>
      <c r="AY339" t="s">
        <v>61</v>
      </c>
      <c r="AZ339" s="1">
        <v>1</v>
      </c>
      <c r="BA339" s="5">
        <v>1906650</v>
      </c>
      <c r="BB339" s="5">
        <v>0</v>
      </c>
      <c r="BC339">
        <f t="shared" si="10"/>
        <v>311746</v>
      </c>
      <c r="BD339">
        <f t="shared" si="11"/>
        <v>1454114</v>
      </c>
    </row>
    <row r="340" spans="1:56">
      <c r="A340" t="s">
        <v>321</v>
      </c>
      <c r="B340" t="s">
        <v>248</v>
      </c>
      <c r="C340" t="s">
        <v>249</v>
      </c>
      <c r="D340" t="s">
        <v>231</v>
      </c>
      <c r="E340" t="s">
        <v>250</v>
      </c>
      <c r="F340" t="s">
        <v>251</v>
      </c>
      <c r="G340" t="s">
        <v>251</v>
      </c>
      <c r="H340" s="1">
        <v>1</v>
      </c>
      <c r="I340" s="1">
        <v>33</v>
      </c>
      <c r="J340" s="1">
        <v>33</v>
      </c>
      <c r="K340" s="1">
        <v>2300</v>
      </c>
      <c r="L340" t="s">
        <v>59</v>
      </c>
      <c r="M340" t="s">
        <v>60</v>
      </c>
      <c r="N340" s="1">
        <v>352245</v>
      </c>
      <c r="O340" s="1">
        <v>352660</v>
      </c>
      <c r="P340" s="1">
        <v>1975.5</v>
      </c>
      <c r="Q340" s="1">
        <v>76225</v>
      </c>
      <c r="R340" s="1">
        <v>45860</v>
      </c>
      <c r="S340" s="1">
        <v>63445</v>
      </c>
      <c r="T340" s="1">
        <v>0</v>
      </c>
      <c r="U340" s="1">
        <v>0</v>
      </c>
      <c r="V340" s="1">
        <v>0</v>
      </c>
      <c r="W340" s="1">
        <v>269972</v>
      </c>
      <c r="X340" s="1">
        <v>269972</v>
      </c>
      <c r="Y340" s="1">
        <v>1840</v>
      </c>
      <c r="Z340" s="1">
        <v>0</v>
      </c>
      <c r="AA340" s="1">
        <v>0</v>
      </c>
      <c r="AB340" s="1">
        <v>122085</v>
      </c>
      <c r="AC340" s="1">
        <v>63445</v>
      </c>
      <c r="AD340" s="1">
        <v>0</v>
      </c>
      <c r="AE340" s="1">
        <v>0</v>
      </c>
      <c r="AF340" s="1">
        <v>0</v>
      </c>
      <c r="AG340" s="1">
        <v>0</v>
      </c>
      <c r="AH340" s="1">
        <v>0</v>
      </c>
      <c r="AI340" s="1">
        <v>70098</v>
      </c>
      <c r="AJ340" s="1">
        <v>235.57</v>
      </c>
      <c r="AK340" s="1">
        <v>0</v>
      </c>
      <c r="AL340" s="1">
        <v>0</v>
      </c>
      <c r="AM340" s="1">
        <v>0</v>
      </c>
      <c r="AN340" s="1">
        <v>0</v>
      </c>
      <c r="AO340" s="1">
        <v>12590</v>
      </c>
      <c r="AP340" s="1">
        <v>12590</v>
      </c>
      <c r="AQ340" s="1">
        <v>0</v>
      </c>
      <c r="AR340" s="1">
        <v>269972</v>
      </c>
      <c r="AS340" s="1">
        <v>1739.93</v>
      </c>
      <c r="AT340" s="1">
        <v>0</v>
      </c>
      <c r="AU340" s="1">
        <v>42089.05</v>
      </c>
      <c r="AV340" s="1">
        <v>0</v>
      </c>
      <c r="AW340" s="1">
        <v>125475.36</v>
      </c>
      <c r="AX340" s="1">
        <v>98137.15</v>
      </c>
      <c r="AY340" t="s">
        <v>61</v>
      </c>
      <c r="AZ340" s="1">
        <v>1</v>
      </c>
      <c r="BA340" s="5">
        <v>874000</v>
      </c>
      <c r="BB340" s="5">
        <v>0</v>
      </c>
      <c r="BC340">
        <f t="shared" si="10"/>
        <v>70098</v>
      </c>
      <c r="BD340">
        <f t="shared" si="11"/>
        <v>282147</v>
      </c>
    </row>
    <row r="341" spans="1:56">
      <c r="A341" t="s">
        <v>321</v>
      </c>
      <c r="B341" t="s">
        <v>252</v>
      </c>
      <c r="C341" t="s">
        <v>253</v>
      </c>
      <c r="D341" t="s">
        <v>231</v>
      </c>
      <c r="E341" t="s">
        <v>231</v>
      </c>
      <c r="F341" t="s">
        <v>254</v>
      </c>
      <c r="G341" t="s">
        <v>255</v>
      </c>
      <c r="H341" s="1">
        <v>1</v>
      </c>
      <c r="I341" s="1">
        <v>132</v>
      </c>
      <c r="J341" s="1">
        <v>132</v>
      </c>
      <c r="K341" s="1">
        <v>35000</v>
      </c>
      <c r="L341" t="s">
        <v>59</v>
      </c>
      <c r="M341" t="s">
        <v>60</v>
      </c>
      <c r="N341" s="1">
        <v>20081970</v>
      </c>
      <c r="O341" s="1">
        <v>20110280</v>
      </c>
      <c r="P341" s="1">
        <v>31322.799999999999</v>
      </c>
      <c r="Q341" s="1">
        <v>3345950</v>
      </c>
      <c r="R341" s="1">
        <v>3443390</v>
      </c>
      <c r="S341" s="1">
        <v>4872450</v>
      </c>
      <c r="T341" s="1">
        <v>1648260</v>
      </c>
      <c r="U341" s="1">
        <v>0</v>
      </c>
      <c r="V341" s="1">
        <v>0</v>
      </c>
      <c r="W341" s="1">
        <v>11498767</v>
      </c>
      <c r="X341" s="1">
        <v>11498767</v>
      </c>
      <c r="Y341" s="1">
        <v>31322.799999999999</v>
      </c>
      <c r="Z341" s="1">
        <v>0</v>
      </c>
      <c r="AA341" s="1">
        <v>0</v>
      </c>
      <c r="AB341" s="1">
        <v>3420045</v>
      </c>
      <c r="AC341" s="1">
        <v>4610652</v>
      </c>
      <c r="AD341" s="1">
        <v>1637770</v>
      </c>
      <c r="AE341" s="1">
        <v>6860282</v>
      </c>
      <c r="AF341" s="1">
        <v>0</v>
      </c>
      <c r="AG341" s="1">
        <v>1751231</v>
      </c>
      <c r="AH341" s="1">
        <v>0</v>
      </c>
      <c r="AI341" s="1">
        <v>0</v>
      </c>
      <c r="AJ341" s="1">
        <v>0</v>
      </c>
      <c r="AK341" s="1">
        <v>0</v>
      </c>
      <c r="AL341" s="1">
        <v>0</v>
      </c>
      <c r="AM341" s="1">
        <v>0</v>
      </c>
      <c r="AN341" s="1">
        <v>0</v>
      </c>
      <c r="AO341" s="1">
        <v>0</v>
      </c>
      <c r="AP341" s="1">
        <v>0</v>
      </c>
      <c r="AQ341" s="1">
        <v>0</v>
      </c>
      <c r="AR341" s="1">
        <v>11498767</v>
      </c>
      <c r="AS341" s="1">
        <v>31322.799999999999</v>
      </c>
      <c r="AT341" s="1">
        <v>0</v>
      </c>
      <c r="AU341" s="1">
        <v>0</v>
      </c>
      <c r="AV341" s="1">
        <v>0</v>
      </c>
      <c r="AW341" s="1">
        <v>13692306</v>
      </c>
      <c r="AX341" s="1">
        <v>12056118</v>
      </c>
      <c r="AY341" t="s">
        <v>61</v>
      </c>
      <c r="AZ341" s="1">
        <v>1</v>
      </c>
      <c r="BA341" s="5">
        <v>14878330</v>
      </c>
      <c r="BB341" s="5">
        <v>0</v>
      </c>
      <c r="BC341">
        <f t="shared" si="10"/>
        <v>8611513</v>
      </c>
      <c r="BD341">
        <f t="shared" si="11"/>
        <v>11470457</v>
      </c>
    </row>
    <row r="342" spans="1:56">
      <c r="A342" t="s">
        <v>321</v>
      </c>
      <c r="B342" t="s">
        <v>256</v>
      </c>
      <c r="C342" t="s">
        <v>257</v>
      </c>
      <c r="D342" t="s">
        <v>231</v>
      </c>
      <c r="E342" t="s">
        <v>232</v>
      </c>
      <c r="F342" t="s">
        <v>258</v>
      </c>
      <c r="G342" t="s">
        <v>259</v>
      </c>
      <c r="H342" s="1">
        <v>1</v>
      </c>
      <c r="I342" s="1">
        <v>33</v>
      </c>
      <c r="J342" s="1">
        <v>33</v>
      </c>
      <c r="K342" s="1">
        <v>2500</v>
      </c>
      <c r="L342" t="s">
        <v>59</v>
      </c>
      <c r="M342" t="s">
        <v>60</v>
      </c>
      <c r="N342" s="1">
        <v>1403680</v>
      </c>
      <c r="O342" s="1">
        <v>1409610</v>
      </c>
      <c r="P342" s="1">
        <v>2403</v>
      </c>
      <c r="Q342" s="1">
        <v>230450</v>
      </c>
      <c r="R342" s="1">
        <v>236050</v>
      </c>
      <c r="S342" s="1">
        <v>471760</v>
      </c>
      <c r="T342" s="1">
        <v>0</v>
      </c>
      <c r="U342" s="1">
        <v>0</v>
      </c>
      <c r="V342" s="1">
        <v>0</v>
      </c>
      <c r="W342" s="1">
        <v>1099593</v>
      </c>
      <c r="X342" s="1">
        <v>1099593</v>
      </c>
      <c r="Y342" s="1">
        <v>2334</v>
      </c>
      <c r="Z342" s="1">
        <v>0</v>
      </c>
      <c r="AA342" s="1">
        <v>0</v>
      </c>
      <c r="AB342" s="1">
        <v>466500</v>
      </c>
      <c r="AC342" s="1">
        <v>471760</v>
      </c>
      <c r="AD342" s="1">
        <v>0</v>
      </c>
      <c r="AE342" s="1">
        <v>0</v>
      </c>
      <c r="AF342" s="1">
        <v>0</v>
      </c>
      <c r="AG342" s="1">
        <v>0</v>
      </c>
      <c r="AH342" s="1">
        <v>0</v>
      </c>
      <c r="AI342" s="1">
        <v>310017</v>
      </c>
      <c r="AJ342" s="1">
        <v>69</v>
      </c>
      <c r="AK342" s="1">
        <v>0</v>
      </c>
      <c r="AL342" s="1">
        <v>0</v>
      </c>
      <c r="AM342" s="1">
        <v>0</v>
      </c>
      <c r="AN342" s="1">
        <v>0</v>
      </c>
      <c r="AO342" s="1">
        <v>0</v>
      </c>
      <c r="AP342" s="1">
        <v>0</v>
      </c>
      <c r="AQ342" s="1">
        <v>0</v>
      </c>
      <c r="AR342" s="1">
        <v>1099593</v>
      </c>
      <c r="AS342" s="1">
        <v>2334</v>
      </c>
      <c r="AT342" s="1">
        <v>0</v>
      </c>
      <c r="AU342" s="1">
        <v>113508.77</v>
      </c>
      <c r="AV342" s="1">
        <v>0</v>
      </c>
      <c r="AW342" s="1">
        <v>0</v>
      </c>
      <c r="AX342" s="1">
        <v>0</v>
      </c>
      <c r="AY342" t="s">
        <v>61</v>
      </c>
      <c r="AZ342" s="1">
        <v>1</v>
      </c>
      <c r="BA342" s="5">
        <v>1108650</v>
      </c>
      <c r="BB342" s="5">
        <v>0</v>
      </c>
      <c r="BC342">
        <f t="shared" si="10"/>
        <v>310017</v>
      </c>
      <c r="BD342">
        <f t="shared" si="11"/>
        <v>1093663</v>
      </c>
    </row>
    <row r="343" spans="1:56">
      <c r="A343" t="s">
        <v>321</v>
      </c>
      <c r="B343" t="s">
        <v>260</v>
      </c>
      <c r="C343" t="s">
        <v>261</v>
      </c>
      <c r="D343" t="s">
        <v>231</v>
      </c>
      <c r="E343" t="s">
        <v>231</v>
      </c>
      <c r="F343" t="s">
        <v>243</v>
      </c>
      <c r="G343" t="s">
        <v>243</v>
      </c>
      <c r="H343" s="1">
        <v>1</v>
      </c>
      <c r="I343" s="1">
        <v>33</v>
      </c>
      <c r="J343" s="1">
        <v>33</v>
      </c>
      <c r="K343" s="1">
        <v>1501</v>
      </c>
      <c r="L343" t="s">
        <v>59</v>
      </c>
      <c r="M343" t="s">
        <v>60</v>
      </c>
      <c r="N343" s="1">
        <v>216270</v>
      </c>
      <c r="O343" s="1">
        <v>220610</v>
      </c>
      <c r="P343" s="1">
        <v>703.5</v>
      </c>
      <c r="Q343" s="1">
        <v>35940</v>
      </c>
      <c r="R343" s="1">
        <v>36820</v>
      </c>
      <c r="S343" s="1">
        <v>73150</v>
      </c>
      <c r="T343" s="1">
        <v>0</v>
      </c>
      <c r="U343" s="1">
        <v>0</v>
      </c>
      <c r="V343" s="1">
        <v>0</v>
      </c>
      <c r="W343" s="1">
        <v>145248</v>
      </c>
      <c r="X343" s="1">
        <v>145248</v>
      </c>
      <c r="Y343" s="1">
        <v>1200.8</v>
      </c>
      <c r="Z343" s="1">
        <v>0</v>
      </c>
      <c r="AA343" s="1">
        <v>0</v>
      </c>
      <c r="AB343" s="1">
        <v>72760</v>
      </c>
      <c r="AC343" s="1">
        <v>73150</v>
      </c>
      <c r="AD343" s="1">
        <v>0</v>
      </c>
      <c r="AE343" s="1">
        <v>0</v>
      </c>
      <c r="AF343" s="1">
        <v>0</v>
      </c>
      <c r="AG343" s="1">
        <v>0</v>
      </c>
      <c r="AH343" s="1">
        <v>0</v>
      </c>
      <c r="AI343" s="1">
        <v>75362</v>
      </c>
      <c r="AJ343" s="1">
        <v>63</v>
      </c>
      <c r="AK343" s="1">
        <v>0</v>
      </c>
      <c r="AL343" s="1">
        <v>0</v>
      </c>
      <c r="AM343" s="1">
        <v>0</v>
      </c>
      <c r="AN343" s="1">
        <v>0</v>
      </c>
      <c r="AO343" s="1">
        <v>0</v>
      </c>
      <c r="AP343" s="1">
        <v>0</v>
      </c>
      <c r="AQ343" s="1">
        <v>0</v>
      </c>
      <c r="AR343" s="1">
        <v>145248</v>
      </c>
      <c r="AS343" s="1">
        <v>640.5</v>
      </c>
      <c r="AT343" s="1">
        <v>0</v>
      </c>
      <c r="AU343" s="1">
        <v>61294.74</v>
      </c>
      <c r="AV343" s="1">
        <v>0</v>
      </c>
      <c r="AW343" s="1">
        <v>134898.85</v>
      </c>
      <c r="AX343" s="1">
        <v>105507.48</v>
      </c>
      <c r="AY343" t="s">
        <v>61</v>
      </c>
      <c r="AZ343" s="1">
        <v>1</v>
      </c>
      <c r="BA343" s="5">
        <v>570380</v>
      </c>
      <c r="BB343" s="5">
        <v>0</v>
      </c>
      <c r="BC343">
        <f t="shared" si="10"/>
        <v>75362</v>
      </c>
      <c r="BD343">
        <f t="shared" si="11"/>
        <v>140908</v>
      </c>
    </row>
    <row r="344" spans="1:56">
      <c r="A344" t="s">
        <v>321</v>
      </c>
      <c r="B344" t="s">
        <v>311</v>
      </c>
      <c r="C344" t="s">
        <v>312</v>
      </c>
      <c r="D344" t="s">
        <v>231</v>
      </c>
      <c r="E344" t="s">
        <v>232</v>
      </c>
      <c r="F344" t="s">
        <v>236</v>
      </c>
      <c r="G344" t="s">
        <v>236</v>
      </c>
      <c r="H344" s="1">
        <v>1</v>
      </c>
      <c r="I344" s="1">
        <v>33</v>
      </c>
      <c r="J344" s="1">
        <v>33</v>
      </c>
      <c r="K344" s="1">
        <v>2501</v>
      </c>
      <c r="L344" t="s">
        <v>59</v>
      </c>
      <c r="M344" t="s">
        <v>60</v>
      </c>
      <c r="N344" s="1">
        <v>366100</v>
      </c>
      <c r="O344" s="1">
        <v>382290</v>
      </c>
      <c r="P344" s="1">
        <v>917</v>
      </c>
      <c r="Q344" s="1">
        <v>60650</v>
      </c>
      <c r="R344" s="1">
        <v>69627</v>
      </c>
      <c r="S344" s="1">
        <v>104470</v>
      </c>
      <c r="T344" s="1">
        <v>34040</v>
      </c>
      <c r="U344" s="1">
        <v>0</v>
      </c>
      <c r="V344" s="1">
        <v>0</v>
      </c>
      <c r="W344" s="1">
        <v>141282</v>
      </c>
      <c r="X344" s="1">
        <v>141282</v>
      </c>
      <c r="Y344" s="1">
        <v>2000.8</v>
      </c>
      <c r="Z344" s="1">
        <v>0</v>
      </c>
      <c r="AA344" s="1">
        <v>0</v>
      </c>
      <c r="AB344" s="1">
        <v>48887</v>
      </c>
      <c r="AC344" s="1">
        <v>42923</v>
      </c>
      <c r="AD344" s="1">
        <v>13524</v>
      </c>
      <c r="AE344" s="1">
        <v>0</v>
      </c>
      <c r="AF344" s="1">
        <v>0</v>
      </c>
      <c r="AG344" s="1">
        <v>241008</v>
      </c>
      <c r="AH344" s="1">
        <v>330</v>
      </c>
      <c r="AI344" s="1">
        <v>0</v>
      </c>
      <c r="AJ344" s="1">
        <v>0</v>
      </c>
      <c r="AK344" s="1">
        <v>0</v>
      </c>
      <c r="AL344" s="1">
        <v>0</v>
      </c>
      <c r="AM344" s="1">
        <v>0</v>
      </c>
      <c r="AN344" s="1">
        <v>0</v>
      </c>
      <c r="AO344" s="1">
        <v>0</v>
      </c>
      <c r="AP344" s="1">
        <v>0</v>
      </c>
      <c r="AQ344" s="1">
        <v>0</v>
      </c>
      <c r="AR344" s="1">
        <v>141282</v>
      </c>
      <c r="AS344" s="1">
        <v>587</v>
      </c>
      <c r="AT344" s="1">
        <v>0</v>
      </c>
      <c r="AU344" s="1">
        <v>40863.160000000003</v>
      </c>
      <c r="AV344" s="1">
        <v>0</v>
      </c>
      <c r="AW344" s="1">
        <v>431404</v>
      </c>
      <c r="AX344" s="1">
        <v>337411</v>
      </c>
      <c r="AY344" t="s">
        <v>61</v>
      </c>
      <c r="AZ344" s="1">
        <v>1</v>
      </c>
      <c r="BA344" s="5">
        <v>950380</v>
      </c>
      <c r="BB344" s="5">
        <v>0</v>
      </c>
      <c r="BC344">
        <f t="shared" si="10"/>
        <v>241008</v>
      </c>
      <c r="BD344">
        <f t="shared" si="11"/>
        <v>125092</v>
      </c>
    </row>
    <row r="345" spans="1:56">
      <c r="A345" t="s">
        <v>321</v>
      </c>
      <c r="B345" t="s">
        <v>262</v>
      </c>
      <c r="C345" t="s">
        <v>263</v>
      </c>
      <c r="D345" t="s">
        <v>231</v>
      </c>
      <c r="E345" t="s">
        <v>264</v>
      </c>
      <c r="F345" t="s">
        <v>264</v>
      </c>
      <c r="G345" t="s">
        <v>265</v>
      </c>
      <c r="H345" s="1">
        <v>1</v>
      </c>
      <c r="I345" s="1">
        <v>33</v>
      </c>
      <c r="J345" s="1">
        <v>33</v>
      </c>
      <c r="K345" s="1">
        <v>2900</v>
      </c>
      <c r="L345" t="s">
        <v>59</v>
      </c>
      <c r="M345" t="s">
        <v>60</v>
      </c>
      <c r="N345" s="1">
        <v>1498580</v>
      </c>
      <c r="O345" s="1">
        <v>1521490</v>
      </c>
      <c r="P345" s="1">
        <v>2592</v>
      </c>
      <c r="Q345" s="1">
        <v>242830</v>
      </c>
      <c r="R345" s="1">
        <v>254080</v>
      </c>
      <c r="S345" s="1">
        <v>503320</v>
      </c>
      <c r="T345" s="1">
        <v>0</v>
      </c>
      <c r="U345" s="1">
        <v>0</v>
      </c>
      <c r="V345" s="1">
        <v>0</v>
      </c>
      <c r="W345" s="1">
        <v>1304066</v>
      </c>
      <c r="X345" s="1">
        <v>1304066</v>
      </c>
      <c r="Y345" s="1">
        <v>2520</v>
      </c>
      <c r="Z345" s="1">
        <v>0</v>
      </c>
      <c r="AA345" s="1">
        <v>0</v>
      </c>
      <c r="AB345" s="1">
        <v>496910</v>
      </c>
      <c r="AC345" s="1">
        <v>503320</v>
      </c>
      <c r="AD345" s="1">
        <v>0</v>
      </c>
      <c r="AE345" s="1">
        <v>0</v>
      </c>
      <c r="AF345" s="1">
        <v>0</v>
      </c>
      <c r="AG345" s="1">
        <v>0</v>
      </c>
      <c r="AH345" s="1">
        <v>0</v>
      </c>
      <c r="AI345" s="1">
        <v>217424</v>
      </c>
      <c r="AJ345" s="1">
        <v>72</v>
      </c>
      <c r="AK345" s="1">
        <v>0</v>
      </c>
      <c r="AL345" s="1">
        <v>0</v>
      </c>
      <c r="AM345" s="1">
        <v>0</v>
      </c>
      <c r="AN345" s="1">
        <v>0</v>
      </c>
      <c r="AO345" s="1">
        <v>0</v>
      </c>
      <c r="AP345" s="1">
        <v>0</v>
      </c>
      <c r="AQ345" s="1">
        <v>0</v>
      </c>
      <c r="AR345" s="1">
        <v>1304066</v>
      </c>
      <c r="AS345" s="1">
        <v>2520</v>
      </c>
      <c r="AT345" s="1">
        <v>0</v>
      </c>
      <c r="AU345" s="1">
        <v>81726.320000000007</v>
      </c>
      <c r="AV345" s="1">
        <v>0</v>
      </c>
      <c r="AW345" s="1">
        <v>0</v>
      </c>
      <c r="AX345" s="1">
        <v>0</v>
      </c>
      <c r="AY345" t="s">
        <v>61</v>
      </c>
      <c r="AZ345" s="1">
        <v>1</v>
      </c>
      <c r="BA345" s="5">
        <v>1197000</v>
      </c>
      <c r="BB345" s="5">
        <v>0</v>
      </c>
      <c r="BC345">
        <f t="shared" si="10"/>
        <v>217424</v>
      </c>
      <c r="BD345">
        <f t="shared" si="11"/>
        <v>1281156</v>
      </c>
    </row>
    <row r="346" spans="1:56">
      <c r="A346" t="s">
        <v>321</v>
      </c>
      <c r="B346" t="s">
        <v>266</v>
      </c>
      <c r="C346" t="s">
        <v>168</v>
      </c>
      <c r="D346" t="s">
        <v>231</v>
      </c>
      <c r="E346" t="s">
        <v>231</v>
      </c>
      <c r="F346" t="s">
        <v>243</v>
      </c>
      <c r="G346" t="s">
        <v>243</v>
      </c>
      <c r="H346" s="1">
        <v>1</v>
      </c>
      <c r="I346" s="1">
        <v>33</v>
      </c>
      <c r="J346" s="1">
        <v>33</v>
      </c>
      <c r="K346" s="1">
        <v>4000</v>
      </c>
      <c r="L346" t="s">
        <v>59</v>
      </c>
      <c r="M346" t="s">
        <v>60</v>
      </c>
      <c r="N346" s="1">
        <v>1838050</v>
      </c>
      <c r="O346" s="1">
        <v>1840400</v>
      </c>
      <c r="P346" s="1">
        <v>3387</v>
      </c>
      <c r="Q346" s="1">
        <v>311540</v>
      </c>
      <c r="R346" s="1">
        <v>306790</v>
      </c>
      <c r="S346" s="1">
        <v>599390</v>
      </c>
      <c r="T346" s="1">
        <v>0</v>
      </c>
      <c r="U346" s="1">
        <v>0</v>
      </c>
      <c r="V346" s="1">
        <v>0</v>
      </c>
      <c r="W346" s="1">
        <v>1379725</v>
      </c>
      <c r="X346" s="1">
        <v>1379725</v>
      </c>
      <c r="Y346" s="1">
        <v>3200</v>
      </c>
      <c r="Z346" s="1">
        <v>0</v>
      </c>
      <c r="AA346" s="1">
        <v>0</v>
      </c>
      <c r="AB346" s="1">
        <v>618330</v>
      </c>
      <c r="AC346" s="1">
        <v>599390</v>
      </c>
      <c r="AD346" s="1">
        <v>0</v>
      </c>
      <c r="AE346" s="1">
        <v>0</v>
      </c>
      <c r="AF346" s="1">
        <v>0</v>
      </c>
      <c r="AG346" s="1">
        <v>0</v>
      </c>
      <c r="AH346" s="1">
        <v>0</v>
      </c>
      <c r="AI346" s="1">
        <v>460675</v>
      </c>
      <c r="AJ346" s="1">
        <v>387</v>
      </c>
      <c r="AK346" s="1">
        <v>0</v>
      </c>
      <c r="AL346" s="1">
        <v>0</v>
      </c>
      <c r="AM346" s="1">
        <v>0</v>
      </c>
      <c r="AN346" s="1">
        <v>0</v>
      </c>
      <c r="AO346" s="1">
        <v>0</v>
      </c>
      <c r="AP346" s="1">
        <v>0</v>
      </c>
      <c r="AQ346" s="1">
        <v>0</v>
      </c>
      <c r="AR346" s="1">
        <v>1379725</v>
      </c>
      <c r="AS346" s="1">
        <v>3000</v>
      </c>
      <c r="AT346" s="1">
        <v>0</v>
      </c>
      <c r="AU346" s="1">
        <v>181614.04</v>
      </c>
      <c r="AV346" s="1">
        <v>0</v>
      </c>
      <c r="AW346" s="1">
        <v>0</v>
      </c>
      <c r="AX346" s="1">
        <v>0</v>
      </c>
      <c r="AY346" t="s">
        <v>61</v>
      </c>
      <c r="AZ346" s="1">
        <v>1</v>
      </c>
      <c r="BA346" s="5">
        <v>1520000</v>
      </c>
      <c r="BB346" s="5">
        <v>0</v>
      </c>
      <c r="BC346">
        <f t="shared" si="10"/>
        <v>460675</v>
      </c>
      <c r="BD346">
        <f t="shared" si="11"/>
        <v>1377375</v>
      </c>
    </row>
    <row r="347" spans="1:56">
      <c r="A347" t="s">
        <v>321</v>
      </c>
      <c r="B347" t="s">
        <v>268</v>
      </c>
      <c r="C347" t="s">
        <v>269</v>
      </c>
      <c r="D347" t="s">
        <v>231</v>
      </c>
      <c r="E347" t="s">
        <v>232</v>
      </c>
      <c r="F347" t="s">
        <v>232</v>
      </c>
      <c r="G347" t="s">
        <v>270</v>
      </c>
      <c r="H347" s="1">
        <v>1</v>
      </c>
      <c r="I347" s="1">
        <v>33</v>
      </c>
      <c r="J347" s="1">
        <v>33</v>
      </c>
      <c r="K347" s="1">
        <v>6400</v>
      </c>
      <c r="L347" t="s">
        <v>59</v>
      </c>
      <c r="M347" t="s">
        <v>60</v>
      </c>
      <c r="N347" s="1">
        <v>2415160</v>
      </c>
      <c r="O347" s="1">
        <v>2440560</v>
      </c>
      <c r="P347" s="1">
        <v>4776</v>
      </c>
      <c r="Q347" s="1">
        <v>389080</v>
      </c>
      <c r="R347" s="1">
        <v>430220</v>
      </c>
      <c r="S347" s="1">
        <v>868220</v>
      </c>
      <c r="T347" s="1">
        <v>0</v>
      </c>
      <c r="U347" s="1">
        <v>0</v>
      </c>
      <c r="V347" s="1">
        <v>0</v>
      </c>
      <c r="W347" s="1">
        <v>1668745</v>
      </c>
      <c r="X347" s="1">
        <v>1668745</v>
      </c>
      <c r="Y347" s="1">
        <v>5120</v>
      </c>
      <c r="Z347" s="1">
        <v>0</v>
      </c>
      <c r="AA347" s="1">
        <v>0</v>
      </c>
      <c r="AB347" s="1">
        <v>819300</v>
      </c>
      <c r="AC347" s="1">
        <v>868220</v>
      </c>
      <c r="AD347" s="1">
        <v>0</v>
      </c>
      <c r="AE347" s="1">
        <v>0</v>
      </c>
      <c r="AF347" s="1">
        <v>0</v>
      </c>
      <c r="AG347" s="1">
        <v>0</v>
      </c>
      <c r="AH347" s="1">
        <v>0</v>
      </c>
      <c r="AI347" s="1">
        <v>771815</v>
      </c>
      <c r="AJ347" s="1">
        <v>0</v>
      </c>
      <c r="AK347" s="1">
        <v>0</v>
      </c>
      <c r="AL347" s="1">
        <v>0</v>
      </c>
      <c r="AM347" s="1">
        <v>0</v>
      </c>
      <c r="AN347" s="1">
        <v>0</v>
      </c>
      <c r="AO347" s="1">
        <v>0</v>
      </c>
      <c r="AP347" s="1">
        <v>0</v>
      </c>
      <c r="AQ347" s="1">
        <v>0</v>
      </c>
      <c r="AR347" s="1">
        <v>1668745</v>
      </c>
      <c r="AS347" s="1">
        <v>4776</v>
      </c>
      <c r="AT347" s="1">
        <v>0</v>
      </c>
      <c r="AU347" s="1">
        <v>518144.84</v>
      </c>
      <c r="AV347" s="1">
        <v>0</v>
      </c>
      <c r="AW347" s="1">
        <v>1381548.47</v>
      </c>
      <c r="AX347" s="1">
        <v>1080540.71</v>
      </c>
      <c r="AY347" t="s">
        <v>61</v>
      </c>
      <c r="AZ347" s="1">
        <v>1</v>
      </c>
      <c r="BA347" s="5">
        <v>2432000</v>
      </c>
      <c r="BB347" s="5">
        <v>0</v>
      </c>
      <c r="BC347">
        <f t="shared" si="10"/>
        <v>771815</v>
      </c>
      <c r="BD347">
        <f t="shared" si="11"/>
        <v>1643345</v>
      </c>
    </row>
    <row r="348" spans="1:56">
      <c r="A348" t="s">
        <v>321</v>
      </c>
      <c r="B348" t="s">
        <v>271</v>
      </c>
      <c r="C348" t="s">
        <v>272</v>
      </c>
      <c r="D348" t="s">
        <v>231</v>
      </c>
      <c r="E348" t="s">
        <v>231</v>
      </c>
      <c r="F348" t="s">
        <v>243</v>
      </c>
      <c r="G348" t="s">
        <v>243</v>
      </c>
      <c r="H348" s="1">
        <v>1</v>
      </c>
      <c r="I348" s="1">
        <v>33</v>
      </c>
      <c r="J348" s="1">
        <v>33</v>
      </c>
      <c r="K348" s="1">
        <v>8000</v>
      </c>
      <c r="L348" t="s">
        <v>59</v>
      </c>
      <c r="M348" t="s">
        <v>60</v>
      </c>
      <c r="N348" s="1">
        <v>4265690</v>
      </c>
      <c r="O348" s="1">
        <v>4298600</v>
      </c>
      <c r="P348" s="1">
        <v>6738</v>
      </c>
      <c r="Q348" s="1">
        <v>708070</v>
      </c>
      <c r="R348" s="1">
        <v>708840</v>
      </c>
      <c r="S348" s="1">
        <v>1410500</v>
      </c>
      <c r="T348" s="1">
        <v>0</v>
      </c>
      <c r="U348" s="1">
        <v>0</v>
      </c>
      <c r="V348" s="1">
        <v>0</v>
      </c>
      <c r="W348" s="1">
        <v>3641201</v>
      </c>
      <c r="X348" s="1">
        <v>3641201</v>
      </c>
      <c r="Y348" s="1">
        <v>6400</v>
      </c>
      <c r="Z348" s="1">
        <v>0</v>
      </c>
      <c r="AA348" s="1">
        <v>0</v>
      </c>
      <c r="AB348" s="1">
        <v>1416910</v>
      </c>
      <c r="AC348" s="1">
        <v>1410500</v>
      </c>
      <c r="AD348" s="1">
        <v>0</v>
      </c>
      <c r="AE348" s="1">
        <v>0</v>
      </c>
      <c r="AF348" s="1">
        <v>0</v>
      </c>
      <c r="AG348" s="1">
        <v>0</v>
      </c>
      <c r="AH348" s="1">
        <v>0</v>
      </c>
      <c r="AI348" s="1">
        <v>657399</v>
      </c>
      <c r="AJ348" s="1">
        <v>360</v>
      </c>
      <c r="AK348" s="1">
        <v>0</v>
      </c>
      <c r="AL348" s="1">
        <v>0</v>
      </c>
      <c r="AM348" s="1">
        <v>0</v>
      </c>
      <c r="AN348" s="1">
        <v>0</v>
      </c>
      <c r="AO348" s="1">
        <v>0</v>
      </c>
      <c r="AP348" s="1">
        <v>0</v>
      </c>
      <c r="AQ348" s="1">
        <v>0</v>
      </c>
      <c r="AR348" s="1">
        <v>3641201</v>
      </c>
      <c r="AS348" s="1">
        <v>6378</v>
      </c>
      <c r="AT348" s="1">
        <v>0</v>
      </c>
      <c r="AU348" s="1">
        <v>245178.95</v>
      </c>
      <c r="AV348" s="1">
        <v>0</v>
      </c>
      <c r="AW348" s="1">
        <v>0</v>
      </c>
      <c r="AX348" s="1">
        <v>0</v>
      </c>
      <c r="AY348" t="s">
        <v>61</v>
      </c>
      <c r="AZ348" s="1">
        <v>1</v>
      </c>
      <c r="BA348" s="5">
        <v>3040000</v>
      </c>
      <c r="BB348" s="5">
        <v>0</v>
      </c>
      <c r="BC348">
        <f t="shared" si="10"/>
        <v>657399</v>
      </c>
      <c r="BD348">
        <f t="shared" si="11"/>
        <v>3608291</v>
      </c>
    </row>
    <row r="349" spans="1:56">
      <c r="A349" t="s">
        <v>321</v>
      </c>
      <c r="B349" t="s">
        <v>275</v>
      </c>
      <c r="C349" t="s">
        <v>276</v>
      </c>
      <c r="D349" t="s">
        <v>231</v>
      </c>
      <c r="E349" t="s">
        <v>232</v>
      </c>
      <c r="F349" t="s">
        <v>258</v>
      </c>
      <c r="G349" t="s">
        <v>277</v>
      </c>
      <c r="H349" s="1">
        <v>1</v>
      </c>
      <c r="I349" s="1">
        <v>33</v>
      </c>
      <c r="J349" s="1">
        <v>33</v>
      </c>
      <c r="K349" s="1">
        <v>1550</v>
      </c>
      <c r="L349" t="s">
        <v>59</v>
      </c>
      <c r="M349" t="s">
        <v>60</v>
      </c>
      <c r="N349" s="1">
        <v>729700</v>
      </c>
      <c r="O349" s="1">
        <v>736310</v>
      </c>
      <c r="P349" s="1">
        <v>1341</v>
      </c>
      <c r="Q349" s="1">
        <v>117500</v>
      </c>
      <c r="R349" s="1">
        <v>127660</v>
      </c>
      <c r="S349" s="1">
        <v>250470</v>
      </c>
      <c r="T349" s="1">
        <v>0</v>
      </c>
      <c r="U349" s="1">
        <v>0</v>
      </c>
      <c r="V349" s="1">
        <v>0</v>
      </c>
      <c r="W349" s="1">
        <v>728735</v>
      </c>
      <c r="X349" s="1">
        <v>728735</v>
      </c>
      <c r="Y349" s="1">
        <v>1341</v>
      </c>
      <c r="Z349" s="1">
        <v>0</v>
      </c>
      <c r="AA349" s="1">
        <v>0</v>
      </c>
      <c r="AB349" s="1">
        <v>245160</v>
      </c>
      <c r="AC349" s="1">
        <v>250470</v>
      </c>
      <c r="AD349" s="1">
        <v>0</v>
      </c>
      <c r="AE349" s="1">
        <v>0</v>
      </c>
      <c r="AF349" s="1">
        <v>0</v>
      </c>
      <c r="AG349" s="1">
        <v>0</v>
      </c>
      <c r="AH349" s="1">
        <v>0</v>
      </c>
      <c r="AI349" s="1">
        <v>7575</v>
      </c>
      <c r="AJ349" s="1">
        <v>0</v>
      </c>
      <c r="AK349" s="1">
        <v>0</v>
      </c>
      <c r="AL349" s="1">
        <v>0</v>
      </c>
      <c r="AM349" s="1">
        <v>0</v>
      </c>
      <c r="AN349" s="1">
        <v>0</v>
      </c>
      <c r="AO349" s="1">
        <v>0</v>
      </c>
      <c r="AP349" s="1">
        <v>0</v>
      </c>
      <c r="AQ349" s="1">
        <v>0</v>
      </c>
      <c r="AR349" s="1">
        <v>728735</v>
      </c>
      <c r="AS349" s="1">
        <v>1341</v>
      </c>
      <c r="AT349" s="1">
        <v>0</v>
      </c>
      <c r="AU349" s="1">
        <v>204315.79</v>
      </c>
      <c r="AV349" s="1">
        <v>0</v>
      </c>
      <c r="AW349" s="1">
        <v>13559.87</v>
      </c>
      <c r="AX349" s="1">
        <v>10605.48</v>
      </c>
      <c r="AY349" t="s">
        <v>61</v>
      </c>
      <c r="AZ349" s="1">
        <v>1</v>
      </c>
      <c r="BA349" s="5">
        <v>636975</v>
      </c>
      <c r="BB349" s="5">
        <v>0</v>
      </c>
      <c r="BC349">
        <f t="shared" si="10"/>
        <v>7575</v>
      </c>
      <c r="BD349">
        <f t="shared" si="11"/>
        <v>722125</v>
      </c>
    </row>
    <row r="350" spans="1:56">
      <c r="A350" t="s">
        <v>321</v>
      </c>
      <c r="B350" t="s">
        <v>278</v>
      </c>
      <c r="C350" t="s">
        <v>247</v>
      </c>
      <c r="D350" t="s">
        <v>231</v>
      </c>
      <c r="E350" t="s">
        <v>231</v>
      </c>
      <c r="F350" t="s">
        <v>243</v>
      </c>
      <c r="G350" t="s">
        <v>243</v>
      </c>
      <c r="H350" s="1">
        <v>1</v>
      </c>
      <c r="I350" s="1">
        <v>33</v>
      </c>
      <c r="J350" s="1">
        <v>33</v>
      </c>
      <c r="K350" s="1">
        <v>4050</v>
      </c>
      <c r="L350" t="s">
        <v>59</v>
      </c>
      <c r="M350" t="s">
        <v>285</v>
      </c>
      <c r="N350" s="1">
        <v>1600950</v>
      </c>
      <c r="O350" s="1">
        <v>1654070</v>
      </c>
      <c r="P350" s="1">
        <v>3666</v>
      </c>
      <c r="Q350" s="1">
        <v>270620</v>
      </c>
      <c r="R350" s="1">
        <v>293010</v>
      </c>
      <c r="S350" s="1">
        <v>587980</v>
      </c>
      <c r="T350" s="1">
        <v>0</v>
      </c>
      <c r="U350" s="1">
        <v>0</v>
      </c>
      <c r="V350" s="1">
        <v>0</v>
      </c>
      <c r="W350" s="1">
        <v>1355141</v>
      </c>
      <c r="X350" s="1">
        <v>1355141</v>
      </c>
      <c r="Y350" s="1">
        <v>3622.67</v>
      </c>
      <c r="Z350" s="1">
        <v>0</v>
      </c>
      <c r="AA350" s="1">
        <v>0</v>
      </c>
      <c r="AB350" s="1">
        <v>563630</v>
      </c>
      <c r="AC350" s="1">
        <v>587980</v>
      </c>
      <c r="AD350" s="1">
        <v>0</v>
      </c>
      <c r="AE350" s="1">
        <v>0</v>
      </c>
      <c r="AF350" s="1">
        <v>0</v>
      </c>
      <c r="AG350" s="1">
        <v>0</v>
      </c>
      <c r="AH350" s="1">
        <v>0</v>
      </c>
      <c r="AI350" s="1">
        <v>297539</v>
      </c>
      <c r="AJ350" s="1">
        <v>43.33</v>
      </c>
      <c r="AK350" s="1">
        <v>0</v>
      </c>
      <c r="AL350" s="1">
        <v>0</v>
      </c>
      <c r="AM350" s="1">
        <v>0</v>
      </c>
      <c r="AN350" s="1">
        <v>0</v>
      </c>
      <c r="AO350" s="1">
        <v>1390</v>
      </c>
      <c r="AP350" s="1">
        <v>1390</v>
      </c>
      <c r="AQ350" s="1">
        <v>0</v>
      </c>
      <c r="AR350" s="1">
        <v>1355141</v>
      </c>
      <c r="AS350" s="1">
        <v>3622.67</v>
      </c>
      <c r="AT350" s="1">
        <v>0</v>
      </c>
      <c r="AU350" s="1">
        <v>204315.79</v>
      </c>
      <c r="AV350" s="1">
        <v>0</v>
      </c>
      <c r="AW350" s="1">
        <v>532594.19999999995</v>
      </c>
      <c r="AX350" s="1">
        <v>416554.12</v>
      </c>
      <c r="AY350" t="s">
        <v>61</v>
      </c>
      <c r="AZ350" s="1">
        <v>1</v>
      </c>
      <c r="BA350" s="5">
        <v>1720768.25</v>
      </c>
      <c r="BB350" s="5">
        <v>0</v>
      </c>
      <c r="BC350">
        <f t="shared" si="10"/>
        <v>297539</v>
      </c>
      <c r="BD350">
        <f t="shared" si="11"/>
        <v>1303411</v>
      </c>
    </row>
    <row r="351" spans="1:56">
      <c r="A351" t="s">
        <v>321</v>
      </c>
      <c r="B351" t="s">
        <v>328</v>
      </c>
      <c r="C351" t="s">
        <v>329</v>
      </c>
      <c r="D351" t="s">
        <v>281</v>
      </c>
      <c r="E351" t="s">
        <v>282</v>
      </c>
      <c r="F351" t="s">
        <v>283</v>
      </c>
      <c r="G351" t="s">
        <v>330</v>
      </c>
      <c r="H351" s="1">
        <v>1</v>
      </c>
      <c r="I351" s="1">
        <v>132</v>
      </c>
      <c r="J351" s="1">
        <v>132</v>
      </c>
      <c r="K351" s="1">
        <v>10000</v>
      </c>
      <c r="L351" t="s">
        <v>59</v>
      </c>
      <c r="M351" t="s">
        <v>60</v>
      </c>
      <c r="N351" s="1">
        <v>1870600</v>
      </c>
      <c r="O351" s="1">
        <v>1924200</v>
      </c>
      <c r="P351" s="1">
        <v>7614</v>
      </c>
      <c r="Q351" s="1">
        <v>320400</v>
      </c>
      <c r="R351" s="1">
        <v>348800</v>
      </c>
      <c r="S351" s="1">
        <v>388800</v>
      </c>
      <c r="T351" s="1">
        <v>153200</v>
      </c>
      <c r="U351" s="1">
        <v>0</v>
      </c>
      <c r="V351" s="1">
        <v>0</v>
      </c>
      <c r="W351" s="1">
        <v>1693315</v>
      </c>
      <c r="X351" s="1">
        <v>1693315</v>
      </c>
      <c r="Y351" s="1">
        <v>8000</v>
      </c>
      <c r="Z351" s="1">
        <v>0</v>
      </c>
      <c r="AA351" s="1">
        <v>0</v>
      </c>
      <c r="AB351" s="1">
        <v>569143</v>
      </c>
      <c r="AC351" s="1">
        <v>388800</v>
      </c>
      <c r="AD351" s="1">
        <v>153200</v>
      </c>
      <c r="AE351" s="1">
        <v>230885</v>
      </c>
      <c r="AF351" s="1">
        <v>0</v>
      </c>
      <c r="AG351" s="1">
        <v>0</v>
      </c>
      <c r="AH351" s="1">
        <v>0</v>
      </c>
      <c r="AI351" s="1">
        <v>0</v>
      </c>
      <c r="AJ351" s="1">
        <v>0</v>
      </c>
      <c r="AK351" s="1">
        <v>0</v>
      </c>
      <c r="AL351" s="1">
        <v>0</v>
      </c>
      <c r="AM351" s="1">
        <v>0</v>
      </c>
      <c r="AN351" s="1">
        <v>0</v>
      </c>
      <c r="AO351" s="1">
        <v>0</v>
      </c>
      <c r="AP351" s="1">
        <v>0</v>
      </c>
      <c r="AQ351" s="1">
        <v>0</v>
      </c>
      <c r="AR351" s="1">
        <v>1693315</v>
      </c>
      <c r="AS351" s="1">
        <v>7614</v>
      </c>
      <c r="AT351" s="1">
        <v>0</v>
      </c>
      <c r="AU351" s="1">
        <v>0</v>
      </c>
      <c r="AV351" s="1">
        <v>0</v>
      </c>
      <c r="AW351" s="1">
        <v>367107</v>
      </c>
      <c r="AX351" s="1">
        <v>323239</v>
      </c>
      <c r="AY351" t="s">
        <v>61</v>
      </c>
      <c r="AZ351" s="1">
        <v>1</v>
      </c>
      <c r="BA351" s="5">
        <v>3800000</v>
      </c>
      <c r="BB351" s="5">
        <v>0</v>
      </c>
      <c r="BC351">
        <f t="shared" si="10"/>
        <v>230885</v>
      </c>
      <c r="BD351">
        <f t="shared" si="11"/>
        <v>1639715</v>
      </c>
    </row>
    <row r="352" spans="1:56">
      <c r="A352" t="s">
        <v>321</v>
      </c>
      <c r="B352" t="s">
        <v>286</v>
      </c>
      <c r="C352" t="s">
        <v>287</v>
      </c>
      <c r="D352" t="s">
        <v>288</v>
      </c>
      <c r="E352" t="s">
        <v>289</v>
      </c>
      <c r="F352" t="s">
        <v>289</v>
      </c>
      <c r="G352" t="s">
        <v>289</v>
      </c>
      <c r="H352" s="1">
        <v>1</v>
      </c>
      <c r="I352" s="1">
        <v>132</v>
      </c>
      <c r="J352" s="1">
        <v>132</v>
      </c>
      <c r="K352" s="1">
        <v>20000</v>
      </c>
      <c r="L352" t="s">
        <v>59</v>
      </c>
      <c r="M352" t="s">
        <v>60</v>
      </c>
      <c r="N352" s="1">
        <v>5070100</v>
      </c>
      <c r="O352" s="1">
        <v>5194400</v>
      </c>
      <c r="P352" s="1">
        <v>15925</v>
      </c>
      <c r="Q352" s="1">
        <v>855400</v>
      </c>
      <c r="R352" s="1">
        <v>842000</v>
      </c>
      <c r="S352" s="1">
        <v>1119500</v>
      </c>
      <c r="T352" s="1">
        <v>376400</v>
      </c>
      <c r="U352" s="1">
        <v>0</v>
      </c>
      <c r="V352" s="1">
        <v>0</v>
      </c>
      <c r="W352" s="1">
        <v>5041799</v>
      </c>
      <c r="X352" s="1">
        <v>5041799</v>
      </c>
      <c r="Y352" s="1">
        <v>16000</v>
      </c>
      <c r="Z352" s="1">
        <v>0</v>
      </c>
      <c r="AA352" s="1">
        <v>0</v>
      </c>
      <c r="AB352" s="1">
        <v>1697400</v>
      </c>
      <c r="AC352" s="1">
        <v>1119500</v>
      </c>
      <c r="AD352" s="1">
        <v>376400</v>
      </c>
      <c r="AE352" s="1">
        <v>0</v>
      </c>
      <c r="AF352" s="1">
        <v>0</v>
      </c>
      <c r="AG352" s="1">
        <v>0</v>
      </c>
      <c r="AH352" s="1">
        <v>0</v>
      </c>
      <c r="AI352" s="1">
        <v>152601</v>
      </c>
      <c r="AJ352" s="1">
        <v>0</v>
      </c>
      <c r="AK352" s="1">
        <v>0</v>
      </c>
      <c r="AL352" s="1">
        <v>0</v>
      </c>
      <c r="AM352" s="1">
        <v>0</v>
      </c>
      <c r="AN352" s="1">
        <v>0</v>
      </c>
      <c r="AO352" s="1">
        <v>0</v>
      </c>
      <c r="AP352" s="1">
        <v>0</v>
      </c>
      <c r="AQ352" s="1">
        <v>0</v>
      </c>
      <c r="AR352" s="1">
        <v>5041799</v>
      </c>
      <c r="AS352" s="1">
        <v>15925</v>
      </c>
      <c r="AT352" s="1">
        <v>0</v>
      </c>
      <c r="AU352" s="1">
        <v>0</v>
      </c>
      <c r="AV352" s="1">
        <v>0</v>
      </c>
      <c r="AW352" s="1">
        <v>0</v>
      </c>
      <c r="AX352" s="1">
        <v>0</v>
      </c>
      <c r="AY352" t="s">
        <v>61</v>
      </c>
      <c r="AZ352" s="1">
        <v>1</v>
      </c>
      <c r="BA352" s="5">
        <v>7600000</v>
      </c>
      <c r="BB352" s="5">
        <v>0</v>
      </c>
      <c r="BC352">
        <f t="shared" si="10"/>
        <v>152601</v>
      </c>
      <c r="BD352">
        <f t="shared" si="11"/>
        <v>4917499</v>
      </c>
    </row>
    <row r="353" spans="1:56">
      <c r="A353" t="s">
        <v>321</v>
      </c>
      <c r="B353" t="s">
        <v>290</v>
      </c>
      <c r="C353" t="s">
        <v>291</v>
      </c>
      <c r="D353" t="s">
        <v>288</v>
      </c>
      <c r="E353" t="s">
        <v>292</v>
      </c>
      <c r="F353" t="s">
        <v>293</v>
      </c>
      <c r="G353" t="s">
        <v>294</v>
      </c>
      <c r="H353" s="1">
        <v>2</v>
      </c>
      <c r="I353" s="1">
        <v>33</v>
      </c>
      <c r="J353" s="1">
        <v>33</v>
      </c>
      <c r="K353" s="1">
        <v>3000</v>
      </c>
      <c r="L353" t="s">
        <v>59</v>
      </c>
      <c r="M353" t="s">
        <v>60</v>
      </c>
      <c r="N353" s="1">
        <v>1013710</v>
      </c>
      <c r="O353" s="1">
        <v>1020840</v>
      </c>
      <c r="P353" s="1">
        <v>2886</v>
      </c>
      <c r="Q353" s="1">
        <v>126260</v>
      </c>
      <c r="R353" s="1">
        <v>163870</v>
      </c>
      <c r="S353" s="1">
        <v>249020</v>
      </c>
      <c r="T353" s="1">
        <v>0</v>
      </c>
      <c r="U353" s="1">
        <v>0</v>
      </c>
      <c r="V353" s="1">
        <v>0</v>
      </c>
      <c r="W353" s="1">
        <v>698643</v>
      </c>
      <c r="X353" s="1">
        <v>698643</v>
      </c>
      <c r="Y353" s="1">
        <v>2724</v>
      </c>
      <c r="Z353" s="1">
        <v>0</v>
      </c>
      <c r="AA353" s="1">
        <v>0</v>
      </c>
      <c r="AB353" s="1">
        <v>290130</v>
      </c>
      <c r="AC353" s="1">
        <v>249020</v>
      </c>
      <c r="AD353" s="1">
        <v>0</v>
      </c>
      <c r="AE353" s="1">
        <v>0</v>
      </c>
      <c r="AF353" s="1">
        <v>0</v>
      </c>
      <c r="AG353" s="1">
        <v>0</v>
      </c>
      <c r="AH353" s="1">
        <v>0</v>
      </c>
      <c r="AI353" s="1">
        <v>322197</v>
      </c>
      <c r="AJ353" s="1">
        <v>162</v>
      </c>
      <c r="AK353" s="1">
        <v>0</v>
      </c>
      <c r="AL353" s="1">
        <v>0</v>
      </c>
      <c r="AM353" s="1">
        <v>0</v>
      </c>
      <c r="AN353" s="1">
        <v>0</v>
      </c>
      <c r="AO353" s="1">
        <v>0</v>
      </c>
      <c r="AP353" s="1">
        <v>0</v>
      </c>
      <c r="AQ353" s="1">
        <v>0</v>
      </c>
      <c r="AR353" s="1">
        <v>698643</v>
      </c>
      <c r="AS353" s="1">
        <v>2724</v>
      </c>
      <c r="AT353" s="1">
        <v>0</v>
      </c>
      <c r="AU353" s="1">
        <v>297998.36</v>
      </c>
      <c r="AV353" s="1">
        <v>0</v>
      </c>
      <c r="AW353" s="1">
        <v>0</v>
      </c>
      <c r="AX353" s="1">
        <v>0</v>
      </c>
      <c r="AY353" t="s">
        <v>61</v>
      </c>
      <c r="AZ353" s="1">
        <v>1</v>
      </c>
      <c r="BA353" s="5">
        <v>1293900</v>
      </c>
      <c r="BB353" s="5">
        <v>0</v>
      </c>
      <c r="BC353">
        <f t="shared" si="10"/>
        <v>322197</v>
      </c>
      <c r="BD353">
        <f t="shared" si="11"/>
        <v>691513</v>
      </c>
    </row>
    <row r="354" spans="1:56">
      <c r="A354" t="s">
        <v>321</v>
      </c>
      <c r="B354" t="s">
        <v>295</v>
      </c>
      <c r="C354" t="s">
        <v>296</v>
      </c>
      <c r="D354" t="s">
        <v>288</v>
      </c>
      <c r="E354" t="s">
        <v>292</v>
      </c>
      <c r="F354" t="s">
        <v>293</v>
      </c>
      <c r="G354" t="s">
        <v>294</v>
      </c>
      <c r="H354" s="1">
        <v>2</v>
      </c>
      <c r="I354" s="1">
        <v>11</v>
      </c>
      <c r="J354" s="1">
        <v>11</v>
      </c>
      <c r="K354" s="1">
        <v>500</v>
      </c>
      <c r="L354" t="s">
        <v>59</v>
      </c>
      <c r="M354" t="s">
        <v>60</v>
      </c>
      <c r="N354" s="1">
        <v>141460</v>
      </c>
      <c r="O354" s="1">
        <v>141660</v>
      </c>
      <c r="P354" s="1">
        <v>354</v>
      </c>
      <c r="Q354" s="1">
        <v>21380</v>
      </c>
      <c r="R354" s="1">
        <v>27260</v>
      </c>
      <c r="S354" s="1">
        <v>41840</v>
      </c>
      <c r="T354" s="1">
        <v>0</v>
      </c>
      <c r="U354" s="1">
        <v>0</v>
      </c>
      <c r="V354" s="1">
        <v>0</v>
      </c>
      <c r="W354" s="1">
        <v>113110</v>
      </c>
      <c r="X354" s="1">
        <v>113110</v>
      </c>
      <c r="Y354" s="1">
        <v>400</v>
      </c>
      <c r="Z354" s="1">
        <v>0</v>
      </c>
      <c r="AA354" s="1">
        <v>0</v>
      </c>
      <c r="AB354" s="1">
        <v>48640</v>
      </c>
      <c r="AC354" s="1">
        <v>41840</v>
      </c>
      <c r="AD354" s="1">
        <v>0</v>
      </c>
      <c r="AE354" s="1">
        <v>0</v>
      </c>
      <c r="AF354" s="1">
        <v>0</v>
      </c>
      <c r="AG354" s="1">
        <v>0</v>
      </c>
      <c r="AH354" s="1">
        <v>0</v>
      </c>
      <c r="AI354" s="1">
        <v>28550</v>
      </c>
      <c r="AJ354" s="1">
        <v>28.32</v>
      </c>
      <c r="AK354" s="1">
        <v>0</v>
      </c>
      <c r="AL354" s="1">
        <v>0</v>
      </c>
      <c r="AM354" s="1">
        <v>0</v>
      </c>
      <c r="AN354" s="1">
        <v>0</v>
      </c>
      <c r="AO354" s="1">
        <v>0</v>
      </c>
      <c r="AP354" s="1">
        <v>0</v>
      </c>
      <c r="AQ354" s="1">
        <v>0</v>
      </c>
      <c r="AR354" s="1">
        <v>113110</v>
      </c>
      <c r="AS354" s="1">
        <v>325.68</v>
      </c>
      <c r="AT354" s="1">
        <v>0</v>
      </c>
      <c r="AU354" s="1">
        <v>159976.60999999999</v>
      </c>
      <c r="AV354" s="1">
        <v>0</v>
      </c>
      <c r="AW354" s="1">
        <v>0</v>
      </c>
      <c r="AX354" s="1">
        <v>0</v>
      </c>
      <c r="AY354" t="s">
        <v>61</v>
      </c>
      <c r="AZ354" s="1">
        <v>1</v>
      </c>
      <c r="BA354" s="5">
        <v>190000</v>
      </c>
      <c r="BB354" s="5">
        <v>0</v>
      </c>
      <c r="BC354">
        <f t="shared" si="10"/>
        <v>28550</v>
      </c>
      <c r="BD354">
        <f t="shared" si="11"/>
        <v>112910</v>
      </c>
    </row>
    <row r="355" spans="1:56">
      <c r="A355" t="s">
        <v>321</v>
      </c>
      <c r="B355" t="s">
        <v>297</v>
      </c>
      <c r="C355" t="s">
        <v>296</v>
      </c>
      <c r="D355" t="s">
        <v>288</v>
      </c>
      <c r="E355" t="s">
        <v>292</v>
      </c>
      <c r="F355" t="s">
        <v>293</v>
      </c>
      <c r="G355" t="s">
        <v>294</v>
      </c>
      <c r="H355" s="1">
        <v>2</v>
      </c>
      <c r="I355" s="1">
        <v>11</v>
      </c>
      <c r="J355" s="1">
        <v>11</v>
      </c>
      <c r="K355" s="1">
        <v>850</v>
      </c>
      <c r="L355" t="s">
        <v>59</v>
      </c>
      <c r="M355" t="s">
        <v>60</v>
      </c>
      <c r="N355" s="1">
        <v>310245</v>
      </c>
      <c r="O355" s="1">
        <v>318675</v>
      </c>
      <c r="P355" s="1">
        <v>714</v>
      </c>
      <c r="Q355" s="1">
        <v>55350</v>
      </c>
      <c r="R355" s="1">
        <v>55605</v>
      </c>
      <c r="S355" s="1">
        <v>91553</v>
      </c>
      <c r="T355" s="1">
        <v>0</v>
      </c>
      <c r="U355" s="1">
        <v>0</v>
      </c>
      <c r="V355" s="1">
        <v>0</v>
      </c>
      <c r="W355" s="1">
        <v>262120</v>
      </c>
      <c r="X355" s="1">
        <v>262120</v>
      </c>
      <c r="Y355" s="1">
        <v>697.2</v>
      </c>
      <c r="Z355" s="1">
        <v>0</v>
      </c>
      <c r="AA355" s="1">
        <v>0</v>
      </c>
      <c r="AB355" s="1">
        <v>110955</v>
      </c>
      <c r="AC355" s="1">
        <v>91553</v>
      </c>
      <c r="AD355" s="1">
        <v>0</v>
      </c>
      <c r="AE355" s="1">
        <v>0</v>
      </c>
      <c r="AF355" s="1">
        <v>0</v>
      </c>
      <c r="AG355" s="1">
        <v>0</v>
      </c>
      <c r="AH355" s="1">
        <v>0</v>
      </c>
      <c r="AI355" s="1">
        <v>56555</v>
      </c>
      <c r="AJ355" s="1">
        <v>16.8</v>
      </c>
      <c r="AK355" s="1">
        <v>0</v>
      </c>
      <c r="AL355" s="1">
        <v>0</v>
      </c>
      <c r="AM355" s="1">
        <v>0</v>
      </c>
      <c r="AN355" s="1">
        <v>0</v>
      </c>
      <c r="AO355" s="1">
        <v>0</v>
      </c>
      <c r="AP355" s="1">
        <v>0</v>
      </c>
      <c r="AQ355" s="1">
        <v>0</v>
      </c>
      <c r="AR355" s="1">
        <v>262120</v>
      </c>
      <c r="AS355" s="1">
        <v>697.2</v>
      </c>
      <c r="AT355" s="1">
        <v>0</v>
      </c>
      <c r="AU355" s="1">
        <v>307954.96999999997</v>
      </c>
      <c r="AV355" s="1">
        <v>0</v>
      </c>
      <c r="AW355" s="1">
        <v>0</v>
      </c>
      <c r="AX355" s="1">
        <v>0</v>
      </c>
      <c r="AY355" t="s">
        <v>61</v>
      </c>
      <c r="AZ355" s="1">
        <v>1</v>
      </c>
      <c r="BA355" s="5">
        <v>331170</v>
      </c>
      <c r="BB355" s="5">
        <v>0</v>
      </c>
      <c r="BC355">
        <f t="shared" si="10"/>
        <v>56555</v>
      </c>
      <c r="BD355">
        <f t="shared" si="11"/>
        <v>253690</v>
      </c>
    </row>
    <row r="356" spans="1:56">
      <c r="A356" t="s">
        <v>321</v>
      </c>
      <c r="B356" t="s">
        <v>298</v>
      </c>
      <c r="C356" t="s">
        <v>299</v>
      </c>
      <c r="D356" t="s">
        <v>300</v>
      </c>
      <c r="E356" t="s">
        <v>300</v>
      </c>
      <c r="F356" t="s">
        <v>300</v>
      </c>
      <c r="G356" t="s">
        <v>301</v>
      </c>
      <c r="H356" s="1">
        <v>1</v>
      </c>
      <c r="I356" s="1">
        <v>33</v>
      </c>
      <c r="J356" s="1">
        <v>33</v>
      </c>
      <c r="K356" s="1">
        <v>9999</v>
      </c>
      <c r="L356" t="s">
        <v>59</v>
      </c>
      <c r="M356" t="s">
        <v>60</v>
      </c>
      <c r="N356" s="1">
        <v>5766560</v>
      </c>
      <c r="O356" s="1">
        <v>5775920</v>
      </c>
      <c r="P356" s="1">
        <v>9930</v>
      </c>
      <c r="Q356" s="1">
        <v>924880</v>
      </c>
      <c r="R356" s="1">
        <v>949420</v>
      </c>
      <c r="S356" s="1">
        <v>1953000</v>
      </c>
      <c r="T356" s="1">
        <v>0</v>
      </c>
      <c r="U356" s="1">
        <v>0</v>
      </c>
      <c r="V356" s="1">
        <v>0</v>
      </c>
      <c r="W356" s="1">
        <v>5661055</v>
      </c>
      <c r="X356" s="1">
        <v>5661055</v>
      </c>
      <c r="Y356" s="1">
        <v>9930</v>
      </c>
      <c r="Z356" s="1">
        <v>0</v>
      </c>
      <c r="AA356" s="1">
        <v>0</v>
      </c>
      <c r="AB356" s="1">
        <v>1874300</v>
      </c>
      <c r="AC356" s="1">
        <v>1953000</v>
      </c>
      <c r="AD356" s="1">
        <v>0</v>
      </c>
      <c r="AE356" s="1">
        <v>0</v>
      </c>
      <c r="AF356" s="1">
        <v>0</v>
      </c>
      <c r="AG356" s="1">
        <v>0</v>
      </c>
      <c r="AH356" s="1">
        <v>0</v>
      </c>
      <c r="AI356" s="1">
        <v>114865</v>
      </c>
      <c r="AJ356" s="1">
        <v>0</v>
      </c>
      <c r="AK356" s="1">
        <v>0</v>
      </c>
      <c r="AL356" s="1">
        <v>0</v>
      </c>
      <c r="AM356" s="1">
        <v>0</v>
      </c>
      <c r="AN356" s="1">
        <v>0</v>
      </c>
      <c r="AO356" s="1">
        <v>0</v>
      </c>
      <c r="AP356" s="1">
        <v>0</v>
      </c>
      <c r="AQ356" s="1">
        <v>0</v>
      </c>
      <c r="AR356" s="1">
        <v>5661055</v>
      </c>
      <c r="AS356" s="1">
        <v>9930</v>
      </c>
      <c r="AT356" s="1">
        <v>0</v>
      </c>
      <c r="AU356" s="1">
        <v>40863.160000000003</v>
      </c>
      <c r="AV356" s="1">
        <v>0</v>
      </c>
      <c r="AW356" s="1">
        <v>205607.86</v>
      </c>
      <c r="AX356" s="1">
        <v>160810.62</v>
      </c>
      <c r="AY356" t="s">
        <v>61</v>
      </c>
      <c r="AZ356" s="1">
        <v>1</v>
      </c>
      <c r="BA356" s="5">
        <v>4716750</v>
      </c>
      <c r="BB356" s="5">
        <v>0</v>
      </c>
      <c r="BC356">
        <f t="shared" si="10"/>
        <v>114865</v>
      </c>
      <c r="BD356">
        <f t="shared" si="11"/>
        <v>5651695</v>
      </c>
    </row>
    <row r="357" spans="1:56">
      <c r="A357" t="s">
        <v>331</v>
      </c>
      <c r="B357" t="s">
        <v>332</v>
      </c>
      <c r="C357" t="s">
        <v>333</v>
      </c>
      <c r="D357" t="s">
        <v>141</v>
      </c>
      <c r="E357" t="s">
        <v>142</v>
      </c>
      <c r="F357" t="s">
        <v>143</v>
      </c>
      <c r="G357" t="s">
        <v>144</v>
      </c>
      <c r="H357" s="1">
        <v>1</v>
      </c>
      <c r="I357" s="1">
        <v>33</v>
      </c>
      <c r="J357" s="1">
        <v>33</v>
      </c>
      <c r="K357" s="1">
        <v>9950</v>
      </c>
      <c r="L357" t="s">
        <v>59</v>
      </c>
      <c r="M357" t="s">
        <v>60</v>
      </c>
      <c r="N357" s="1">
        <v>5824770</v>
      </c>
      <c r="O357" s="1">
        <v>5828130</v>
      </c>
      <c r="P357" s="1">
        <v>9894</v>
      </c>
      <c r="Q357" s="1">
        <v>950360</v>
      </c>
      <c r="R357" s="1">
        <v>987190</v>
      </c>
      <c r="S357" s="1">
        <v>1937960</v>
      </c>
      <c r="T357" s="1">
        <v>0</v>
      </c>
      <c r="U357" s="1">
        <v>0</v>
      </c>
      <c r="V357" s="1">
        <v>0</v>
      </c>
      <c r="W357" s="1">
        <v>5004053</v>
      </c>
      <c r="X357" s="1">
        <v>5004053</v>
      </c>
      <c r="Y357" s="1">
        <v>9894</v>
      </c>
      <c r="Z357" s="1">
        <v>0</v>
      </c>
      <c r="AA357" s="1">
        <v>0</v>
      </c>
      <c r="AB357" s="1">
        <v>1558272</v>
      </c>
      <c r="AC357" s="1">
        <v>1937960</v>
      </c>
      <c r="AD357" s="1">
        <v>0</v>
      </c>
      <c r="AE357" s="1">
        <v>824077</v>
      </c>
      <c r="AF357" s="1">
        <v>0</v>
      </c>
      <c r="AG357" s="1">
        <v>0</v>
      </c>
      <c r="AH357" s="1">
        <v>0</v>
      </c>
      <c r="AI357" s="1">
        <v>0</v>
      </c>
      <c r="AJ357" s="1">
        <v>0</v>
      </c>
      <c r="AK357" s="1">
        <v>0</v>
      </c>
      <c r="AL357" s="1">
        <v>0</v>
      </c>
      <c r="AM357" s="1">
        <v>0</v>
      </c>
      <c r="AN357" s="1">
        <v>0</v>
      </c>
      <c r="AO357" s="1">
        <v>0</v>
      </c>
      <c r="AP357" s="1">
        <v>0</v>
      </c>
      <c r="AQ357" s="1">
        <v>0</v>
      </c>
      <c r="AR357" s="1">
        <v>5004053</v>
      </c>
      <c r="AS357" s="1">
        <v>9894</v>
      </c>
      <c r="AT357" s="1">
        <v>0</v>
      </c>
      <c r="AU357" s="1">
        <v>286042.11</v>
      </c>
      <c r="AV357" s="1">
        <v>0</v>
      </c>
      <c r="AW357" s="1">
        <v>1475098</v>
      </c>
      <c r="AX357" s="1">
        <v>1153708</v>
      </c>
      <c r="AY357" t="s">
        <v>61</v>
      </c>
      <c r="AZ357" s="1">
        <v>1</v>
      </c>
      <c r="BA357" s="5">
        <v>4699650</v>
      </c>
      <c r="BB357" s="5">
        <v>0</v>
      </c>
      <c r="BC357">
        <f t="shared" si="10"/>
        <v>824077</v>
      </c>
      <c r="BD357">
        <f t="shared" si="11"/>
        <v>5000693</v>
      </c>
    </row>
    <row r="358" spans="1:56">
      <c r="A358" t="s">
        <v>331</v>
      </c>
      <c r="B358" t="s">
        <v>139</v>
      </c>
      <c r="C358" t="s">
        <v>140</v>
      </c>
      <c r="D358" t="s">
        <v>141</v>
      </c>
      <c r="E358" t="s">
        <v>142</v>
      </c>
      <c r="F358" t="s">
        <v>143</v>
      </c>
      <c r="G358" t="s">
        <v>144</v>
      </c>
      <c r="H358" s="1">
        <v>1</v>
      </c>
      <c r="I358" s="1">
        <v>33</v>
      </c>
      <c r="J358" s="1">
        <v>33</v>
      </c>
      <c r="K358" s="1">
        <v>13900</v>
      </c>
      <c r="L358" t="s">
        <v>59</v>
      </c>
      <c r="M358" t="s">
        <v>60</v>
      </c>
      <c r="N358" s="1">
        <v>6337350</v>
      </c>
      <c r="O358" s="1">
        <v>6351075</v>
      </c>
      <c r="P358" s="1">
        <v>12681</v>
      </c>
      <c r="Q358" s="1">
        <v>792990</v>
      </c>
      <c r="R358" s="1">
        <v>370935</v>
      </c>
      <c r="S358" s="1">
        <v>2613765</v>
      </c>
      <c r="T358" s="1">
        <v>0</v>
      </c>
      <c r="U358" s="1">
        <v>0</v>
      </c>
      <c r="V358" s="1">
        <v>0</v>
      </c>
      <c r="W358" s="1">
        <v>5322392</v>
      </c>
      <c r="X358" s="1">
        <v>5322392</v>
      </c>
      <c r="Y358" s="1">
        <v>12681</v>
      </c>
      <c r="Z358" s="1">
        <v>0</v>
      </c>
      <c r="AA358" s="1">
        <v>0</v>
      </c>
      <c r="AB358" s="1">
        <v>790893</v>
      </c>
      <c r="AC358" s="1">
        <v>2611480</v>
      </c>
      <c r="AD358" s="1">
        <v>0</v>
      </c>
      <c r="AE358" s="1">
        <v>1028683</v>
      </c>
      <c r="AF358" s="1">
        <v>0</v>
      </c>
      <c r="AG358" s="1">
        <v>0</v>
      </c>
      <c r="AH358" s="1">
        <v>0</v>
      </c>
      <c r="AI358" s="1">
        <v>0</v>
      </c>
      <c r="AJ358" s="1">
        <v>0</v>
      </c>
      <c r="AK358" s="1">
        <v>0</v>
      </c>
      <c r="AL358" s="1">
        <v>0</v>
      </c>
      <c r="AM358" s="1">
        <v>0</v>
      </c>
      <c r="AN358" s="1">
        <v>0</v>
      </c>
      <c r="AO358" s="1">
        <v>0</v>
      </c>
      <c r="AP358" s="1">
        <v>0</v>
      </c>
      <c r="AQ358" s="1">
        <v>0</v>
      </c>
      <c r="AR358" s="1">
        <v>5322392</v>
      </c>
      <c r="AS358" s="1">
        <v>12681</v>
      </c>
      <c r="AT358" s="1">
        <v>0</v>
      </c>
      <c r="AU358" s="1">
        <v>326905.26</v>
      </c>
      <c r="AV358" s="1">
        <v>0</v>
      </c>
      <c r="AW358" s="1">
        <v>1841343</v>
      </c>
      <c r="AX358" s="1">
        <v>1440156</v>
      </c>
      <c r="AY358" t="s">
        <v>61</v>
      </c>
      <c r="AZ358" s="1">
        <v>1</v>
      </c>
      <c r="BA358" s="5">
        <v>6023475</v>
      </c>
      <c r="BB358" s="5">
        <v>0</v>
      </c>
      <c r="BC358">
        <f t="shared" si="10"/>
        <v>1028683</v>
      </c>
      <c r="BD358">
        <f t="shared" si="11"/>
        <v>5308667</v>
      </c>
    </row>
    <row r="359" spans="1:56">
      <c r="A359" t="s">
        <v>331</v>
      </c>
      <c r="B359" t="s">
        <v>161</v>
      </c>
      <c r="C359" t="s">
        <v>162</v>
      </c>
      <c r="D359" t="s">
        <v>147</v>
      </c>
      <c r="E359" t="s">
        <v>148</v>
      </c>
      <c r="F359" t="s">
        <v>152</v>
      </c>
      <c r="G359" t="s">
        <v>152</v>
      </c>
      <c r="H359" s="1">
        <v>1</v>
      </c>
      <c r="I359" s="1">
        <v>132</v>
      </c>
      <c r="J359" s="1">
        <v>132</v>
      </c>
      <c r="K359" s="1">
        <v>24000</v>
      </c>
      <c r="L359" t="s">
        <v>59</v>
      </c>
      <c r="M359" t="s">
        <v>60</v>
      </c>
      <c r="N359" s="1">
        <v>7132830</v>
      </c>
      <c r="O359" s="1">
        <v>7136700</v>
      </c>
      <c r="P359" s="1">
        <v>19120</v>
      </c>
      <c r="Q359" s="1">
        <v>1200140</v>
      </c>
      <c r="R359" s="1">
        <v>1174870</v>
      </c>
      <c r="S359" s="1">
        <v>1821680</v>
      </c>
      <c r="T359" s="1">
        <v>581430</v>
      </c>
      <c r="U359" s="1">
        <v>0</v>
      </c>
      <c r="V359" s="1">
        <v>0</v>
      </c>
      <c r="W359" s="1">
        <v>6470854</v>
      </c>
      <c r="X359" s="1">
        <v>6470854</v>
      </c>
      <c r="Y359" s="1">
        <v>19200</v>
      </c>
      <c r="Z359" s="1">
        <v>0</v>
      </c>
      <c r="AA359" s="1">
        <v>0</v>
      </c>
      <c r="AB359" s="1">
        <v>2075899</v>
      </c>
      <c r="AC359" s="1">
        <v>1821680</v>
      </c>
      <c r="AD359" s="1">
        <v>581430</v>
      </c>
      <c r="AE359" s="1">
        <v>293238</v>
      </c>
      <c r="AF359" s="1">
        <v>0</v>
      </c>
      <c r="AG359" s="1">
        <v>372608</v>
      </c>
      <c r="AH359" s="1">
        <v>0</v>
      </c>
      <c r="AI359" s="1">
        <v>0</v>
      </c>
      <c r="AJ359" s="1">
        <v>0</v>
      </c>
      <c r="AK359" s="1">
        <v>0</v>
      </c>
      <c r="AL359" s="1">
        <v>0</v>
      </c>
      <c r="AM359" s="1">
        <v>0</v>
      </c>
      <c r="AN359" s="1">
        <v>0</v>
      </c>
      <c r="AO359" s="1">
        <v>0</v>
      </c>
      <c r="AP359" s="1">
        <v>0</v>
      </c>
      <c r="AQ359" s="1">
        <v>0</v>
      </c>
      <c r="AR359" s="1">
        <v>6470854</v>
      </c>
      <c r="AS359" s="1">
        <v>19120</v>
      </c>
      <c r="AT359" s="1">
        <v>0</v>
      </c>
      <c r="AU359" s="1">
        <v>0</v>
      </c>
      <c r="AV359" s="1">
        <v>0</v>
      </c>
      <c r="AW359" s="1">
        <v>1058695</v>
      </c>
      <c r="AX359" s="1">
        <v>932184</v>
      </c>
      <c r="AY359" t="s">
        <v>61</v>
      </c>
      <c r="AZ359" s="1">
        <v>1</v>
      </c>
      <c r="BA359" s="5">
        <v>9120000</v>
      </c>
      <c r="BB359" s="5">
        <v>0</v>
      </c>
      <c r="BC359">
        <f t="shared" si="10"/>
        <v>665846</v>
      </c>
      <c r="BD359">
        <f t="shared" si="11"/>
        <v>6466984</v>
      </c>
    </row>
    <row r="360" spans="1:56">
      <c r="A360" t="s">
        <v>331</v>
      </c>
      <c r="B360" t="s">
        <v>177</v>
      </c>
      <c r="C360" t="s">
        <v>178</v>
      </c>
      <c r="D360" t="s">
        <v>175</v>
      </c>
      <c r="E360" t="s">
        <v>179</v>
      </c>
      <c r="F360" t="s">
        <v>180</v>
      </c>
      <c r="G360" t="s">
        <v>181</v>
      </c>
      <c r="H360" s="1">
        <v>1</v>
      </c>
      <c r="I360" s="1">
        <v>132</v>
      </c>
      <c r="J360" s="1">
        <v>132</v>
      </c>
      <c r="K360" s="1">
        <v>26000</v>
      </c>
      <c r="L360" t="s">
        <v>59</v>
      </c>
      <c r="M360" t="s">
        <v>60</v>
      </c>
      <c r="N360" s="1">
        <v>12049860</v>
      </c>
      <c r="O360" s="1">
        <v>12056480</v>
      </c>
      <c r="P360" s="1">
        <v>24678</v>
      </c>
      <c r="Q360" s="1">
        <v>1108800</v>
      </c>
      <c r="R360" s="1">
        <v>1652020</v>
      </c>
      <c r="S360" s="1">
        <v>4563670</v>
      </c>
      <c r="T360" s="1">
        <v>0</v>
      </c>
      <c r="U360" s="1">
        <v>0</v>
      </c>
      <c r="V360" s="1">
        <v>0</v>
      </c>
      <c r="W360" s="1">
        <v>9347916</v>
      </c>
      <c r="X360" s="1">
        <v>9347916</v>
      </c>
      <c r="Y360" s="1">
        <v>24678</v>
      </c>
      <c r="Z360" s="1">
        <v>0</v>
      </c>
      <c r="AA360" s="1">
        <v>0</v>
      </c>
      <c r="AB360" s="1">
        <v>1866313</v>
      </c>
      <c r="AC360" s="1">
        <v>4546620</v>
      </c>
      <c r="AD360" s="1">
        <v>0</v>
      </c>
      <c r="AE360" s="1">
        <v>2708564</v>
      </c>
      <c r="AF360" s="1">
        <v>0</v>
      </c>
      <c r="AG360" s="1">
        <v>0</v>
      </c>
      <c r="AH360" s="1">
        <v>0</v>
      </c>
      <c r="AI360" s="1">
        <v>0</v>
      </c>
      <c r="AJ360" s="1">
        <v>0</v>
      </c>
      <c r="AK360" s="1">
        <v>0</v>
      </c>
      <c r="AL360" s="1">
        <v>0</v>
      </c>
      <c r="AM360" s="1">
        <v>0</v>
      </c>
      <c r="AN360" s="1">
        <v>0</v>
      </c>
      <c r="AO360" s="1">
        <v>0</v>
      </c>
      <c r="AP360" s="1">
        <v>0</v>
      </c>
      <c r="AQ360" s="1">
        <v>0</v>
      </c>
      <c r="AR360" s="1">
        <v>9347916</v>
      </c>
      <c r="AS360" s="1">
        <v>24678</v>
      </c>
      <c r="AT360" s="1">
        <v>0</v>
      </c>
      <c r="AU360" s="1">
        <v>0</v>
      </c>
      <c r="AV360" s="1">
        <v>0</v>
      </c>
      <c r="AW360" s="1">
        <v>4306617</v>
      </c>
      <c r="AX360" s="1">
        <v>3791990</v>
      </c>
      <c r="AY360" t="s">
        <v>61</v>
      </c>
      <c r="AZ360" s="1">
        <v>1</v>
      </c>
      <c r="BA360" s="5">
        <v>11722050</v>
      </c>
      <c r="BB360" s="5">
        <v>0</v>
      </c>
      <c r="BC360">
        <f t="shared" si="10"/>
        <v>2708564</v>
      </c>
      <c r="BD360">
        <f t="shared" si="11"/>
        <v>9341296</v>
      </c>
    </row>
    <row r="361" spans="1:56">
      <c r="A361" t="s">
        <v>331</v>
      </c>
      <c r="B361" t="s">
        <v>182</v>
      </c>
      <c r="C361" t="s">
        <v>183</v>
      </c>
      <c r="D361" t="s">
        <v>175</v>
      </c>
      <c r="E361" t="s">
        <v>179</v>
      </c>
      <c r="F361" t="s">
        <v>179</v>
      </c>
      <c r="G361" t="s">
        <v>184</v>
      </c>
      <c r="H361" s="1">
        <v>1</v>
      </c>
      <c r="I361" s="1">
        <v>132</v>
      </c>
      <c r="J361" s="1">
        <v>132</v>
      </c>
      <c r="K361" s="1">
        <v>21500</v>
      </c>
      <c r="L361" t="s">
        <v>59</v>
      </c>
      <c r="M361" t="s">
        <v>60</v>
      </c>
      <c r="N361" s="1">
        <v>6871900</v>
      </c>
      <c r="O361" s="1">
        <v>6901600</v>
      </c>
      <c r="P361" s="1">
        <v>19549.8</v>
      </c>
      <c r="Q361" s="1">
        <v>1137400</v>
      </c>
      <c r="R361" s="1">
        <v>1184700</v>
      </c>
      <c r="S361" s="1">
        <v>1838200</v>
      </c>
      <c r="T361" s="1">
        <v>597100</v>
      </c>
      <c r="U361" s="1">
        <v>0</v>
      </c>
      <c r="V361" s="1">
        <v>0</v>
      </c>
      <c r="W361" s="1">
        <v>6549779</v>
      </c>
      <c r="X361" s="1">
        <v>6549779</v>
      </c>
      <c r="Y361" s="1">
        <v>19549.8</v>
      </c>
      <c r="Z361" s="1">
        <v>0</v>
      </c>
      <c r="AA361" s="1">
        <v>0</v>
      </c>
      <c r="AB361" s="1">
        <v>2160575</v>
      </c>
      <c r="AC361" s="1">
        <v>1838200</v>
      </c>
      <c r="AD361" s="1">
        <v>597100</v>
      </c>
      <c r="AE361" s="1">
        <v>164763</v>
      </c>
      <c r="AF361" s="1">
        <v>0</v>
      </c>
      <c r="AG361" s="1">
        <v>187058</v>
      </c>
      <c r="AH361" s="1">
        <v>0</v>
      </c>
      <c r="AI361" s="1">
        <v>0</v>
      </c>
      <c r="AJ361" s="1">
        <v>0</v>
      </c>
      <c r="AK361" s="1">
        <v>0</v>
      </c>
      <c r="AL361" s="1">
        <v>0</v>
      </c>
      <c r="AM361" s="1">
        <v>0</v>
      </c>
      <c r="AN361" s="1">
        <v>0</v>
      </c>
      <c r="AO361" s="1">
        <v>0</v>
      </c>
      <c r="AP361" s="1">
        <v>0</v>
      </c>
      <c r="AQ361" s="1">
        <v>0</v>
      </c>
      <c r="AR361" s="1">
        <v>6549779</v>
      </c>
      <c r="AS361" s="1">
        <v>19549.8</v>
      </c>
      <c r="AT361" s="1">
        <v>0</v>
      </c>
      <c r="AU361" s="1">
        <v>0</v>
      </c>
      <c r="AV361" s="1">
        <v>0</v>
      </c>
      <c r="AW361" s="1">
        <v>559395</v>
      </c>
      <c r="AX361" s="1">
        <v>492549</v>
      </c>
      <c r="AY361" t="s">
        <v>61</v>
      </c>
      <c r="AZ361" s="1">
        <v>1</v>
      </c>
      <c r="BA361" s="5">
        <v>9286155</v>
      </c>
      <c r="BB361" s="5">
        <v>0</v>
      </c>
      <c r="BC361">
        <f t="shared" si="10"/>
        <v>351821</v>
      </c>
      <c r="BD361">
        <f t="shared" si="11"/>
        <v>6520079</v>
      </c>
    </row>
    <row r="362" spans="1:56">
      <c r="A362" t="s">
        <v>331</v>
      </c>
      <c r="B362" t="s">
        <v>185</v>
      </c>
      <c r="C362" t="s">
        <v>186</v>
      </c>
      <c r="D362" t="s">
        <v>175</v>
      </c>
      <c r="E362" t="s">
        <v>179</v>
      </c>
      <c r="F362" t="s">
        <v>179</v>
      </c>
      <c r="G362" t="s">
        <v>184</v>
      </c>
      <c r="H362" s="1">
        <v>1</v>
      </c>
      <c r="I362" s="1">
        <v>132</v>
      </c>
      <c r="J362" s="1">
        <v>132</v>
      </c>
      <c r="K362" s="1">
        <v>32000</v>
      </c>
      <c r="L362" t="s">
        <v>59</v>
      </c>
      <c r="M362" t="s">
        <v>60</v>
      </c>
      <c r="N362" s="1">
        <v>18350420</v>
      </c>
      <c r="O362" s="1">
        <v>18362660</v>
      </c>
      <c r="P362" s="1">
        <v>30978</v>
      </c>
      <c r="Q362" s="1">
        <v>3066810</v>
      </c>
      <c r="R362" s="1">
        <v>3049500</v>
      </c>
      <c r="S362" s="1">
        <v>6323890</v>
      </c>
      <c r="T362" s="1">
        <v>0</v>
      </c>
      <c r="U362" s="1">
        <v>0</v>
      </c>
      <c r="V362" s="1">
        <v>0</v>
      </c>
      <c r="W362" s="1">
        <v>17086167</v>
      </c>
      <c r="X362" s="1">
        <v>17086167</v>
      </c>
      <c r="Y362" s="1">
        <v>30978</v>
      </c>
      <c r="Z362" s="1">
        <v>0</v>
      </c>
      <c r="AA362" s="1">
        <v>0</v>
      </c>
      <c r="AB362" s="1">
        <v>5544581</v>
      </c>
      <c r="AC362" s="1">
        <v>6323890</v>
      </c>
      <c r="AD362" s="1">
        <v>0</v>
      </c>
      <c r="AE362" s="1">
        <v>1276493</v>
      </c>
      <c r="AF362" s="1">
        <v>0</v>
      </c>
      <c r="AG362" s="1">
        <v>0</v>
      </c>
      <c r="AH362" s="1">
        <v>0</v>
      </c>
      <c r="AI362" s="1">
        <v>0</v>
      </c>
      <c r="AJ362" s="1">
        <v>0</v>
      </c>
      <c r="AK362" s="1">
        <v>0</v>
      </c>
      <c r="AL362" s="1">
        <v>0</v>
      </c>
      <c r="AM362" s="1">
        <v>0</v>
      </c>
      <c r="AN362" s="1">
        <v>0</v>
      </c>
      <c r="AO362" s="1">
        <v>0</v>
      </c>
      <c r="AP362" s="1">
        <v>0</v>
      </c>
      <c r="AQ362" s="1">
        <v>0</v>
      </c>
      <c r="AR362" s="1">
        <v>17086167</v>
      </c>
      <c r="AS362" s="1">
        <v>30978</v>
      </c>
      <c r="AT362" s="1">
        <v>0</v>
      </c>
      <c r="AU362" s="1">
        <v>0</v>
      </c>
      <c r="AV362" s="1">
        <v>0</v>
      </c>
      <c r="AW362" s="1">
        <v>2029624</v>
      </c>
      <c r="AX362" s="1">
        <v>1787090</v>
      </c>
      <c r="AY362" t="s">
        <v>61</v>
      </c>
      <c r="AZ362" s="1">
        <v>1</v>
      </c>
      <c r="BA362" s="5">
        <v>14714550</v>
      </c>
      <c r="BB362" s="5">
        <v>0</v>
      </c>
      <c r="BC362">
        <f t="shared" si="10"/>
        <v>1276493</v>
      </c>
      <c r="BD362">
        <f t="shared" si="11"/>
        <v>17073927</v>
      </c>
    </row>
    <row r="363" spans="1:56">
      <c r="A363" t="s">
        <v>331</v>
      </c>
      <c r="B363" t="s">
        <v>322</v>
      </c>
      <c r="C363" t="s">
        <v>323</v>
      </c>
      <c r="D363" t="s">
        <v>197</v>
      </c>
      <c r="E363" t="s">
        <v>202</v>
      </c>
      <c r="F363" t="s">
        <v>203</v>
      </c>
      <c r="G363" t="s">
        <v>203</v>
      </c>
      <c r="H363" s="1">
        <v>1</v>
      </c>
      <c r="I363" s="1">
        <v>33</v>
      </c>
      <c r="J363" s="1">
        <v>33</v>
      </c>
      <c r="K363" s="1">
        <v>9990</v>
      </c>
      <c r="L363" t="s">
        <v>59</v>
      </c>
      <c r="M363" t="s">
        <v>60</v>
      </c>
      <c r="N363" s="1">
        <v>5285140</v>
      </c>
      <c r="O363" s="1">
        <v>5327810</v>
      </c>
      <c r="P363" s="1">
        <v>9804</v>
      </c>
      <c r="Q363" s="1">
        <v>861540</v>
      </c>
      <c r="R363" s="1">
        <v>895480</v>
      </c>
      <c r="S363" s="1">
        <v>1853610</v>
      </c>
      <c r="T363" s="1">
        <v>0</v>
      </c>
      <c r="U363" s="1">
        <v>0</v>
      </c>
      <c r="V363" s="1">
        <v>0</v>
      </c>
      <c r="W363" s="1">
        <v>4125163</v>
      </c>
      <c r="X363" s="1">
        <v>4125163</v>
      </c>
      <c r="Y363" s="1">
        <v>9804</v>
      </c>
      <c r="Z363" s="1">
        <v>0</v>
      </c>
      <c r="AA363" s="1">
        <v>0</v>
      </c>
      <c r="AB363" s="1">
        <v>1215627</v>
      </c>
      <c r="AC363" s="1">
        <v>1853610</v>
      </c>
      <c r="AD363" s="1">
        <v>0</v>
      </c>
      <c r="AE363" s="1">
        <v>1202647</v>
      </c>
      <c r="AF363" s="1">
        <v>0</v>
      </c>
      <c r="AG363" s="1">
        <v>0</v>
      </c>
      <c r="AH363" s="1">
        <v>0</v>
      </c>
      <c r="AI363" s="1">
        <v>0</v>
      </c>
      <c r="AJ363" s="1">
        <v>0</v>
      </c>
      <c r="AK363" s="1">
        <v>0</v>
      </c>
      <c r="AL363" s="1">
        <v>0</v>
      </c>
      <c r="AM363" s="1">
        <v>0</v>
      </c>
      <c r="AN363" s="1">
        <v>0</v>
      </c>
      <c r="AO363" s="1">
        <v>0</v>
      </c>
      <c r="AP363" s="1">
        <v>0</v>
      </c>
      <c r="AQ363" s="1">
        <v>0</v>
      </c>
      <c r="AR363" s="1">
        <v>4125163</v>
      </c>
      <c r="AS363" s="1">
        <v>9804</v>
      </c>
      <c r="AT363" s="1">
        <v>0</v>
      </c>
      <c r="AU363" s="1">
        <v>294214.74</v>
      </c>
      <c r="AV363" s="1">
        <v>0</v>
      </c>
      <c r="AW363" s="1">
        <v>2152738</v>
      </c>
      <c r="AX363" s="1">
        <v>1683706</v>
      </c>
      <c r="AY363" t="s">
        <v>61</v>
      </c>
      <c r="AZ363" s="1">
        <v>1</v>
      </c>
      <c r="BA363" s="5">
        <v>4656900</v>
      </c>
      <c r="BB363" s="5">
        <v>0</v>
      </c>
      <c r="BC363">
        <f t="shared" si="10"/>
        <v>1202647</v>
      </c>
      <c r="BD363">
        <f t="shared" si="11"/>
        <v>4082493</v>
      </c>
    </row>
    <row r="364" spans="1:56">
      <c r="A364" t="s">
        <v>331</v>
      </c>
      <c r="B364" t="s">
        <v>307</v>
      </c>
      <c r="C364" t="s">
        <v>308</v>
      </c>
      <c r="D364" t="s">
        <v>197</v>
      </c>
      <c r="E364" t="s">
        <v>202</v>
      </c>
      <c r="F364" t="s">
        <v>202</v>
      </c>
      <c r="G364" t="s">
        <v>211</v>
      </c>
      <c r="H364" s="1">
        <v>1</v>
      </c>
      <c r="I364" s="1">
        <v>33</v>
      </c>
      <c r="J364" s="1">
        <v>33</v>
      </c>
      <c r="K364" s="1">
        <v>20000</v>
      </c>
      <c r="L364" t="s">
        <v>59</v>
      </c>
      <c r="M364" t="s">
        <v>60</v>
      </c>
      <c r="N364" s="1">
        <v>9515480</v>
      </c>
      <c r="O364" s="1">
        <v>9535440</v>
      </c>
      <c r="P364" s="1">
        <v>17520</v>
      </c>
      <c r="Q364" s="1">
        <v>1576040</v>
      </c>
      <c r="R364" s="1">
        <v>1610440</v>
      </c>
      <c r="S364" s="1">
        <v>3203720</v>
      </c>
      <c r="T364" s="1">
        <v>0</v>
      </c>
      <c r="U364" s="1">
        <v>0</v>
      </c>
      <c r="V364" s="1">
        <v>0</v>
      </c>
      <c r="W364" s="1">
        <v>8434418</v>
      </c>
      <c r="X364" s="1">
        <v>8434418</v>
      </c>
      <c r="Y364" s="1">
        <v>17520</v>
      </c>
      <c r="Z364" s="1">
        <v>0</v>
      </c>
      <c r="AA364" s="1">
        <v>0</v>
      </c>
      <c r="AB364" s="1">
        <v>2705369</v>
      </c>
      <c r="AC364" s="1">
        <v>3203720</v>
      </c>
      <c r="AD364" s="1">
        <v>0</v>
      </c>
      <c r="AE364" s="1">
        <v>1101022</v>
      </c>
      <c r="AF364" s="1">
        <v>0</v>
      </c>
      <c r="AG364" s="1">
        <v>0</v>
      </c>
      <c r="AH364" s="1">
        <v>0</v>
      </c>
      <c r="AI364" s="1">
        <v>0</v>
      </c>
      <c r="AJ364" s="1">
        <v>0</v>
      </c>
      <c r="AK364" s="1">
        <v>0</v>
      </c>
      <c r="AL364" s="1">
        <v>0</v>
      </c>
      <c r="AM364" s="1">
        <v>0</v>
      </c>
      <c r="AN364" s="1">
        <v>0</v>
      </c>
      <c r="AO364" s="1">
        <v>0</v>
      </c>
      <c r="AP364" s="1">
        <v>0</v>
      </c>
      <c r="AQ364" s="1">
        <v>0</v>
      </c>
      <c r="AR364" s="1">
        <v>8434418</v>
      </c>
      <c r="AS364" s="1">
        <v>17520</v>
      </c>
      <c r="AT364" s="1">
        <v>0</v>
      </c>
      <c r="AU364" s="1">
        <v>204315.79</v>
      </c>
      <c r="AV364" s="1">
        <v>0</v>
      </c>
      <c r="AW364" s="1">
        <v>1970829</v>
      </c>
      <c r="AX364" s="1">
        <v>1541431</v>
      </c>
      <c r="AY364" t="s">
        <v>61</v>
      </c>
      <c r="AZ364" s="1">
        <v>1</v>
      </c>
      <c r="BA364" s="5">
        <v>8322000</v>
      </c>
      <c r="BB364" s="5">
        <v>0</v>
      </c>
      <c r="BC364">
        <f t="shared" si="10"/>
        <v>1101022</v>
      </c>
      <c r="BD364">
        <f t="shared" si="11"/>
        <v>8414458</v>
      </c>
    </row>
    <row r="365" spans="1:56">
      <c r="A365" t="s">
        <v>331</v>
      </c>
      <c r="B365" t="s">
        <v>319</v>
      </c>
      <c r="C365" t="s">
        <v>320</v>
      </c>
      <c r="D365" t="s">
        <v>197</v>
      </c>
      <c r="E365" t="s">
        <v>202</v>
      </c>
      <c r="F365" t="s">
        <v>203</v>
      </c>
      <c r="G365" t="s">
        <v>203</v>
      </c>
      <c r="H365" s="1">
        <v>1</v>
      </c>
      <c r="I365" s="1">
        <v>132</v>
      </c>
      <c r="J365" s="1">
        <v>132</v>
      </c>
      <c r="K365" s="1">
        <v>16500</v>
      </c>
      <c r="L365" t="s">
        <v>59</v>
      </c>
      <c r="M365" t="s">
        <v>60</v>
      </c>
      <c r="N365" s="1">
        <v>7399650</v>
      </c>
      <c r="O365" s="1">
        <v>7404330</v>
      </c>
      <c r="P365" s="1">
        <v>13284</v>
      </c>
      <c r="Q365" s="1">
        <v>1259685</v>
      </c>
      <c r="R365" s="1">
        <v>1032150</v>
      </c>
      <c r="S365" s="1">
        <v>2529345</v>
      </c>
      <c r="T365" s="1">
        <v>0</v>
      </c>
      <c r="U365" s="1">
        <v>0</v>
      </c>
      <c r="V365" s="1">
        <v>0</v>
      </c>
      <c r="W365" s="1">
        <v>5509563</v>
      </c>
      <c r="X365" s="1">
        <v>5509563</v>
      </c>
      <c r="Y365" s="1">
        <v>13284</v>
      </c>
      <c r="Z365" s="1">
        <v>0</v>
      </c>
      <c r="AA365" s="1">
        <v>0</v>
      </c>
      <c r="AB365" s="1">
        <v>1484741</v>
      </c>
      <c r="AC365" s="1">
        <v>2529345</v>
      </c>
      <c r="AD365" s="1">
        <v>0</v>
      </c>
      <c r="AE365" s="1">
        <v>1894767</v>
      </c>
      <c r="AF365" s="1">
        <v>0</v>
      </c>
      <c r="AG365" s="1">
        <v>0</v>
      </c>
      <c r="AH365" s="1">
        <v>0</v>
      </c>
      <c r="AI365" s="1">
        <v>0</v>
      </c>
      <c r="AJ365" s="1">
        <v>0</v>
      </c>
      <c r="AK365" s="1">
        <v>0</v>
      </c>
      <c r="AL365" s="1">
        <v>0</v>
      </c>
      <c r="AM365" s="1">
        <v>0</v>
      </c>
      <c r="AN365" s="1">
        <v>0</v>
      </c>
      <c r="AO365" s="1">
        <v>0</v>
      </c>
      <c r="AP365" s="1">
        <v>0</v>
      </c>
      <c r="AQ365" s="1">
        <v>0</v>
      </c>
      <c r="AR365" s="1">
        <v>5509563</v>
      </c>
      <c r="AS365" s="1">
        <v>13284</v>
      </c>
      <c r="AT365" s="1">
        <v>0</v>
      </c>
      <c r="AU365" s="1">
        <v>0</v>
      </c>
      <c r="AV365" s="1">
        <v>0</v>
      </c>
      <c r="AW365" s="1">
        <v>3012680</v>
      </c>
      <c r="AX365" s="1">
        <v>2652674</v>
      </c>
      <c r="AY365" t="s">
        <v>61</v>
      </c>
      <c r="AZ365" s="1">
        <v>1</v>
      </c>
      <c r="BA365" s="5">
        <v>6309900</v>
      </c>
      <c r="BB365" s="5">
        <v>0</v>
      </c>
      <c r="BC365">
        <f t="shared" si="10"/>
        <v>1894767</v>
      </c>
      <c r="BD365">
        <f t="shared" si="11"/>
        <v>5504883</v>
      </c>
    </row>
    <row r="366" spans="1:56">
      <c r="A366" t="s">
        <v>331</v>
      </c>
      <c r="B366" t="s">
        <v>209</v>
      </c>
      <c r="C366" t="s">
        <v>210</v>
      </c>
      <c r="D366" t="s">
        <v>197</v>
      </c>
      <c r="E366" t="s">
        <v>202</v>
      </c>
      <c r="F366" t="s">
        <v>202</v>
      </c>
      <c r="G366" t="s">
        <v>211</v>
      </c>
      <c r="H366" s="1">
        <v>1</v>
      </c>
      <c r="I366" s="1">
        <v>132</v>
      </c>
      <c r="J366" s="1">
        <v>132</v>
      </c>
      <c r="K366" s="1">
        <v>45000</v>
      </c>
      <c r="L366" t="s">
        <v>59</v>
      </c>
      <c r="M366" t="s">
        <v>60</v>
      </c>
      <c r="N366" s="1">
        <v>24930380</v>
      </c>
      <c r="O366" s="1">
        <v>24934560</v>
      </c>
      <c r="P366" s="1">
        <v>42000</v>
      </c>
      <c r="Q366" s="1">
        <v>4209700</v>
      </c>
      <c r="R366" s="1">
        <v>4137800</v>
      </c>
      <c r="S366" s="1">
        <v>8503240</v>
      </c>
      <c r="T366" s="1">
        <v>0</v>
      </c>
      <c r="U366" s="1">
        <v>0</v>
      </c>
      <c r="V366" s="1">
        <v>0</v>
      </c>
      <c r="W366" s="1">
        <v>19663084</v>
      </c>
      <c r="X366" s="1">
        <v>19663084</v>
      </c>
      <c r="Y366" s="1">
        <v>42000</v>
      </c>
      <c r="Z366" s="1">
        <v>0</v>
      </c>
      <c r="AA366" s="1">
        <v>0</v>
      </c>
      <c r="AB366" s="1">
        <v>6154624</v>
      </c>
      <c r="AC366" s="1">
        <v>8503240</v>
      </c>
      <c r="AD366" s="1">
        <v>0</v>
      </c>
      <c r="AE366" s="1">
        <v>4644529</v>
      </c>
      <c r="AF366" s="1">
        <v>0</v>
      </c>
      <c r="AG366" s="1">
        <v>626947</v>
      </c>
      <c r="AH366" s="1">
        <v>0</v>
      </c>
      <c r="AI366" s="1">
        <v>0</v>
      </c>
      <c r="AJ366" s="1">
        <v>0</v>
      </c>
      <c r="AK366" s="1">
        <v>0</v>
      </c>
      <c r="AL366" s="1">
        <v>0</v>
      </c>
      <c r="AM366" s="1">
        <v>0</v>
      </c>
      <c r="AN366" s="1">
        <v>0</v>
      </c>
      <c r="AO366" s="1">
        <v>0</v>
      </c>
      <c r="AP366" s="1">
        <v>0</v>
      </c>
      <c r="AQ366" s="1">
        <v>0</v>
      </c>
      <c r="AR366" s="1">
        <v>19663084</v>
      </c>
      <c r="AS366" s="1">
        <v>42000</v>
      </c>
      <c r="AT366" s="1">
        <v>0</v>
      </c>
      <c r="AU366" s="1">
        <v>0</v>
      </c>
      <c r="AV366" s="1">
        <v>0</v>
      </c>
      <c r="AW366" s="1">
        <v>8381647</v>
      </c>
      <c r="AX366" s="1">
        <v>7380066</v>
      </c>
      <c r="AY366" t="s">
        <v>61</v>
      </c>
      <c r="AZ366" s="1">
        <v>1</v>
      </c>
      <c r="BA366" s="5">
        <v>19950000</v>
      </c>
      <c r="BB366" s="5">
        <v>0</v>
      </c>
      <c r="BC366">
        <f t="shared" si="10"/>
        <v>5271476</v>
      </c>
      <c r="BD366">
        <f t="shared" si="11"/>
        <v>19658904</v>
      </c>
    </row>
    <row r="367" spans="1:56">
      <c r="A367" t="s">
        <v>331</v>
      </c>
      <c r="B367" t="s">
        <v>212</v>
      </c>
      <c r="C367" t="s">
        <v>213</v>
      </c>
      <c r="D367" t="s">
        <v>197</v>
      </c>
      <c r="E367" t="s">
        <v>202</v>
      </c>
      <c r="F367" t="s">
        <v>202</v>
      </c>
      <c r="G367" t="s">
        <v>214</v>
      </c>
      <c r="H367" s="1">
        <v>1</v>
      </c>
      <c r="I367" s="1">
        <v>132</v>
      </c>
      <c r="J367" s="1">
        <v>132</v>
      </c>
      <c r="K367" s="1">
        <v>33000</v>
      </c>
      <c r="L367" t="s">
        <v>59</v>
      </c>
      <c r="M367" t="s">
        <v>60</v>
      </c>
      <c r="N367" s="1">
        <v>9850300</v>
      </c>
      <c r="O367" s="1">
        <v>9893800</v>
      </c>
      <c r="P367" s="1">
        <v>28552</v>
      </c>
      <c r="Q367" s="1">
        <v>1424500</v>
      </c>
      <c r="R367" s="1">
        <v>1408200</v>
      </c>
      <c r="S367" s="1">
        <v>2781500</v>
      </c>
      <c r="T367" s="1">
        <v>876800</v>
      </c>
      <c r="U367" s="1">
        <v>0</v>
      </c>
      <c r="V367" s="1">
        <v>0</v>
      </c>
      <c r="W367" s="1">
        <v>7895581</v>
      </c>
      <c r="X367" s="1">
        <v>7895581</v>
      </c>
      <c r="Y367" s="1">
        <v>28160.799999999999</v>
      </c>
      <c r="Z367" s="1">
        <v>0</v>
      </c>
      <c r="AA367" s="1">
        <v>0</v>
      </c>
      <c r="AB367" s="1">
        <v>2151673</v>
      </c>
      <c r="AC367" s="1">
        <v>2770420</v>
      </c>
      <c r="AD367" s="1">
        <v>876800</v>
      </c>
      <c r="AE367" s="1">
        <v>655188</v>
      </c>
      <c r="AF367" s="1">
        <v>0</v>
      </c>
      <c r="AG367" s="1">
        <v>1343031</v>
      </c>
      <c r="AH367" s="1">
        <v>391.2</v>
      </c>
      <c r="AI367" s="1">
        <v>0</v>
      </c>
      <c r="AJ367" s="1">
        <v>0</v>
      </c>
      <c r="AK367" s="1">
        <v>0</v>
      </c>
      <c r="AL367" s="1">
        <v>0</v>
      </c>
      <c r="AM367" s="1">
        <v>0</v>
      </c>
      <c r="AN367" s="1">
        <v>0</v>
      </c>
      <c r="AO367" s="1">
        <v>0</v>
      </c>
      <c r="AP367" s="1">
        <v>0</v>
      </c>
      <c r="AQ367" s="1">
        <v>0</v>
      </c>
      <c r="AR367" s="1">
        <v>7895581</v>
      </c>
      <c r="AS367" s="1">
        <v>28160.799999999999</v>
      </c>
      <c r="AT367" s="1">
        <v>0</v>
      </c>
      <c r="AU367" s="1">
        <v>0</v>
      </c>
      <c r="AV367" s="1">
        <v>0</v>
      </c>
      <c r="AW367" s="1">
        <v>3177168</v>
      </c>
      <c r="AX367" s="1">
        <v>2797507</v>
      </c>
      <c r="AY367" t="s">
        <v>61</v>
      </c>
      <c r="AZ367" s="1">
        <v>1</v>
      </c>
      <c r="BA367" s="5">
        <v>13376380</v>
      </c>
      <c r="BB367" s="5">
        <v>0</v>
      </c>
      <c r="BC367">
        <f t="shared" si="10"/>
        <v>1998219</v>
      </c>
      <c r="BD367">
        <f t="shared" si="11"/>
        <v>7852081</v>
      </c>
    </row>
    <row r="368" spans="1:56">
      <c r="A368" t="s">
        <v>331</v>
      </c>
      <c r="B368" t="s">
        <v>324</v>
      </c>
      <c r="C368" t="s">
        <v>325</v>
      </c>
      <c r="D368" t="s">
        <v>217</v>
      </c>
      <c r="E368" t="s">
        <v>218</v>
      </c>
      <c r="F368" t="s">
        <v>218</v>
      </c>
      <c r="G368" t="s">
        <v>218</v>
      </c>
      <c r="H368" s="1">
        <v>1</v>
      </c>
      <c r="I368" s="1">
        <v>33</v>
      </c>
      <c r="J368" s="1">
        <v>33</v>
      </c>
      <c r="K368" s="1">
        <v>9999</v>
      </c>
      <c r="L368" t="s">
        <v>59</v>
      </c>
      <c r="M368" t="s">
        <v>60</v>
      </c>
      <c r="N368" s="1">
        <v>5409180</v>
      </c>
      <c r="O368" s="1">
        <v>5410420</v>
      </c>
      <c r="P368" s="1">
        <v>9696</v>
      </c>
      <c r="Q368" s="1">
        <v>694160</v>
      </c>
      <c r="R368" s="1">
        <v>757660</v>
      </c>
      <c r="S368" s="1">
        <v>2003620</v>
      </c>
      <c r="T368" s="1">
        <v>0</v>
      </c>
      <c r="U368" s="1">
        <v>0</v>
      </c>
      <c r="V368" s="1">
        <v>0</v>
      </c>
      <c r="W368" s="1">
        <v>4159487</v>
      </c>
      <c r="X368" s="1">
        <v>4159487</v>
      </c>
      <c r="Y368" s="1">
        <v>9696</v>
      </c>
      <c r="Z368" s="1">
        <v>0</v>
      </c>
      <c r="AA368" s="1">
        <v>0</v>
      </c>
      <c r="AB368" s="1">
        <v>1057510</v>
      </c>
      <c r="AC368" s="1">
        <v>2003620</v>
      </c>
      <c r="AD368" s="1">
        <v>0</v>
      </c>
      <c r="AE368" s="1">
        <v>1250933</v>
      </c>
      <c r="AF368" s="1">
        <v>0</v>
      </c>
      <c r="AG368" s="1">
        <v>0</v>
      </c>
      <c r="AH368" s="1">
        <v>0</v>
      </c>
      <c r="AI368" s="1">
        <v>0</v>
      </c>
      <c r="AJ368" s="1">
        <v>0</v>
      </c>
      <c r="AK368" s="1">
        <v>0</v>
      </c>
      <c r="AL368" s="1">
        <v>0</v>
      </c>
      <c r="AM368" s="1">
        <v>0</v>
      </c>
      <c r="AN368" s="1">
        <v>0</v>
      </c>
      <c r="AO368" s="1">
        <v>0</v>
      </c>
      <c r="AP368" s="1">
        <v>0</v>
      </c>
      <c r="AQ368" s="1">
        <v>0</v>
      </c>
      <c r="AR368" s="1">
        <v>4159487</v>
      </c>
      <c r="AS368" s="1">
        <v>9696</v>
      </c>
      <c r="AT368" s="1">
        <v>0</v>
      </c>
      <c r="AU368" s="1">
        <v>367768.42</v>
      </c>
      <c r="AV368" s="1">
        <v>0</v>
      </c>
      <c r="AW368" s="1">
        <v>2239170</v>
      </c>
      <c r="AX368" s="1">
        <v>1751306</v>
      </c>
      <c r="AY368" t="s">
        <v>61</v>
      </c>
      <c r="AZ368" s="1">
        <v>1</v>
      </c>
      <c r="BA368" s="5">
        <v>4605600</v>
      </c>
      <c r="BB368" s="5">
        <v>0</v>
      </c>
      <c r="BC368">
        <f t="shared" si="10"/>
        <v>1250933</v>
      </c>
      <c r="BD368">
        <f t="shared" si="11"/>
        <v>4158247</v>
      </c>
    </row>
    <row r="369" spans="1:56">
      <c r="A369" t="s">
        <v>331</v>
      </c>
      <c r="B369" t="s">
        <v>326</v>
      </c>
      <c r="C369" t="s">
        <v>327</v>
      </c>
      <c r="D369" t="s">
        <v>231</v>
      </c>
      <c r="E369" t="s">
        <v>232</v>
      </c>
      <c r="F369" t="s">
        <v>236</v>
      </c>
      <c r="G369" t="s">
        <v>236</v>
      </c>
      <c r="H369" s="1">
        <v>1</v>
      </c>
      <c r="I369" s="1">
        <v>33</v>
      </c>
      <c r="J369" s="1">
        <v>33</v>
      </c>
      <c r="K369" s="1">
        <v>2510</v>
      </c>
      <c r="L369" t="s">
        <v>59</v>
      </c>
      <c r="M369" t="s">
        <v>60</v>
      </c>
      <c r="N369" s="1">
        <v>383020</v>
      </c>
      <c r="O369" s="1">
        <v>395660</v>
      </c>
      <c r="P369" s="1">
        <v>1664</v>
      </c>
      <c r="Q369" s="1">
        <v>109570</v>
      </c>
      <c r="R369" s="1">
        <v>72760</v>
      </c>
      <c r="S369" s="1">
        <v>11450</v>
      </c>
      <c r="T369" s="1">
        <v>3270</v>
      </c>
      <c r="U369" s="1">
        <v>0</v>
      </c>
      <c r="V369" s="1">
        <v>0</v>
      </c>
      <c r="W369" s="1">
        <v>304212</v>
      </c>
      <c r="X369" s="1">
        <v>304212</v>
      </c>
      <c r="Y369" s="1">
        <v>2008</v>
      </c>
      <c r="Z369" s="1">
        <v>0</v>
      </c>
      <c r="AA369" s="1">
        <v>0</v>
      </c>
      <c r="AB369" s="1">
        <v>136506</v>
      </c>
      <c r="AC369" s="1">
        <v>11450</v>
      </c>
      <c r="AD369" s="1">
        <v>3270</v>
      </c>
      <c r="AE369" s="1">
        <v>91448</v>
      </c>
      <c r="AF369" s="1">
        <v>68</v>
      </c>
      <c r="AG369" s="1">
        <v>0</v>
      </c>
      <c r="AH369" s="1">
        <v>0</v>
      </c>
      <c r="AI369" s="1">
        <v>0</v>
      </c>
      <c r="AJ369" s="1">
        <v>0</v>
      </c>
      <c r="AK369" s="1">
        <v>0</v>
      </c>
      <c r="AL369" s="1">
        <v>0</v>
      </c>
      <c r="AM369" s="1">
        <v>0</v>
      </c>
      <c r="AN369" s="1">
        <v>0</v>
      </c>
      <c r="AO369" s="1">
        <v>0</v>
      </c>
      <c r="AP369" s="1">
        <v>0</v>
      </c>
      <c r="AQ369" s="1">
        <v>0</v>
      </c>
      <c r="AR369" s="1">
        <v>304212</v>
      </c>
      <c r="AS369" s="1">
        <v>1596</v>
      </c>
      <c r="AT369" s="1">
        <v>0</v>
      </c>
      <c r="AU369" s="1">
        <v>44949.47</v>
      </c>
      <c r="AV369" s="1">
        <v>0</v>
      </c>
      <c r="AW369" s="1">
        <v>163692</v>
      </c>
      <c r="AX369" s="1">
        <v>128027</v>
      </c>
      <c r="AY369" t="s">
        <v>61</v>
      </c>
      <c r="AZ369" s="1">
        <v>1</v>
      </c>
      <c r="BA369" s="5">
        <v>953800</v>
      </c>
      <c r="BB369" s="5">
        <v>0</v>
      </c>
      <c r="BC369">
        <f t="shared" si="10"/>
        <v>91448</v>
      </c>
      <c r="BD369">
        <f t="shared" si="11"/>
        <v>291572</v>
      </c>
    </row>
    <row r="370" spans="1:56">
      <c r="A370" t="s">
        <v>331</v>
      </c>
      <c r="B370" t="s">
        <v>252</v>
      </c>
      <c r="C370" t="s">
        <v>253</v>
      </c>
      <c r="D370" t="s">
        <v>231</v>
      </c>
      <c r="E370" t="s">
        <v>231</v>
      </c>
      <c r="F370" t="s">
        <v>254</v>
      </c>
      <c r="G370" t="s">
        <v>255</v>
      </c>
      <c r="H370" s="1">
        <v>1</v>
      </c>
      <c r="I370" s="1">
        <v>132</v>
      </c>
      <c r="J370" s="1">
        <v>132</v>
      </c>
      <c r="K370" s="1">
        <v>35000</v>
      </c>
      <c r="L370" t="s">
        <v>59</v>
      </c>
      <c r="M370" t="s">
        <v>60</v>
      </c>
      <c r="N370" s="1">
        <v>20052600</v>
      </c>
      <c r="O370" s="1">
        <v>20080300</v>
      </c>
      <c r="P370" s="1">
        <v>31387.200000000001</v>
      </c>
      <c r="Q370" s="1">
        <v>3317870</v>
      </c>
      <c r="R370" s="1">
        <v>3438370</v>
      </c>
      <c r="S370" s="1">
        <v>4863710</v>
      </c>
      <c r="T370" s="1">
        <v>1650240</v>
      </c>
      <c r="U370" s="1">
        <v>0</v>
      </c>
      <c r="V370" s="1">
        <v>0</v>
      </c>
      <c r="W370" s="1">
        <v>13029761</v>
      </c>
      <c r="X370" s="1">
        <v>13029761</v>
      </c>
      <c r="Y370" s="1">
        <v>31268.400000000001</v>
      </c>
      <c r="Z370" s="1">
        <v>0</v>
      </c>
      <c r="AA370" s="1">
        <v>0</v>
      </c>
      <c r="AB370" s="1">
        <v>3877463</v>
      </c>
      <c r="AC370" s="1">
        <v>4833085</v>
      </c>
      <c r="AD370" s="1">
        <v>1650240</v>
      </c>
      <c r="AE370" s="1">
        <v>5205819</v>
      </c>
      <c r="AF370" s="1">
        <v>0</v>
      </c>
      <c r="AG370" s="1">
        <v>1844720</v>
      </c>
      <c r="AH370" s="1">
        <v>118.8</v>
      </c>
      <c r="AI370" s="1">
        <v>0</v>
      </c>
      <c r="AJ370" s="1">
        <v>0</v>
      </c>
      <c r="AK370" s="1">
        <v>0</v>
      </c>
      <c r="AL370" s="1">
        <v>0</v>
      </c>
      <c r="AM370" s="1">
        <v>0</v>
      </c>
      <c r="AN370" s="1">
        <v>0</v>
      </c>
      <c r="AO370" s="1">
        <v>0</v>
      </c>
      <c r="AP370" s="1">
        <v>0</v>
      </c>
      <c r="AQ370" s="1">
        <v>0</v>
      </c>
      <c r="AR370" s="1">
        <v>13029761</v>
      </c>
      <c r="AS370" s="1">
        <v>31268.400000000001</v>
      </c>
      <c r="AT370" s="1">
        <v>0</v>
      </c>
      <c r="AU370" s="1">
        <v>0</v>
      </c>
      <c r="AV370" s="1">
        <v>0</v>
      </c>
      <c r="AW370" s="1">
        <v>11210357</v>
      </c>
      <c r="AX370" s="1">
        <v>9870755</v>
      </c>
      <c r="AY370" t="s">
        <v>61</v>
      </c>
      <c r="AZ370" s="1">
        <v>1</v>
      </c>
      <c r="BA370" s="5">
        <v>14852490</v>
      </c>
      <c r="BB370" s="5">
        <v>0</v>
      </c>
      <c r="BC370">
        <f t="shared" si="10"/>
        <v>7050539</v>
      </c>
      <c r="BD370">
        <f t="shared" si="11"/>
        <v>13002061</v>
      </c>
    </row>
    <row r="371" spans="1:56">
      <c r="A371" t="s">
        <v>331</v>
      </c>
      <c r="B371" t="s">
        <v>328</v>
      </c>
      <c r="C371" t="s">
        <v>329</v>
      </c>
      <c r="D371" t="s">
        <v>281</v>
      </c>
      <c r="E371" t="s">
        <v>282</v>
      </c>
      <c r="F371" t="s">
        <v>283</v>
      </c>
      <c r="G371" t="s">
        <v>330</v>
      </c>
      <c r="H371" s="1">
        <v>1</v>
      </c>
      <c r="I371" s="1">
        <v>132</v>
      </c>
      <c r="J371" s="1">
        <v>132</v>
      </c>
      <c r="K371" s="1">
        <v>10000</v>
      </c>
      <c r="L371" t="s">
        <v>59</v>
      </c>
      <c r="M371" t="s">
        <v>60</v>
      </c>
      <c r="N371" s="1">
        <v>1462800</v>
      </c>
      <c r="O371" s="1">
        <v>1480400</v>
      </c>
      <c r="P371" s="1">
        <v>7611.6</v>
      </c>
      <c r="Q371" s="1">
        <v>270200</v>
      </c>
      <c r="R371" s="1">
        <v>250200</v>
      </c>
      <c r="S371" s="1">
        <v>301800</v>
      </c>
      <c r="T371" s="1">
        <v>125800</v>
      </c>
      <c r="U371" s="1">
        <v>0</v>
      </c>
      <c r="V371" s="1">
        <v>0</v>
      </c>
      <c r="W371" s="1">
        <v>1258296</v>
      </c>
      <c r="X371" s="1">
        <v>1258296</v>
      </c>
      <c r="Y371" s="1">
        <v>8000</v>
      </c>
      <c r="Z371" s="1">
        <v>0</v>
      </c>
      <c r="AA371" s="1">
        <v>0</v>
      </c>
      <c r="AB371" s="1">
        <v>410719</v>
      </c>
      <c r="AC371" s="1">
        <v>301800</v>
      </c>
      <c r="AD371" s="1">
        <v>125800</v>
      </c>
      <c r="AE371" s="1">
        <v>222104</v>
      </c>
      <c r="AF371" s="1">
        <v>0</v>
      </c>
      <c r="AG371" s="1">
        <v>0</v>
      </c>
      <c r="AH371" s="1">
        <v>0</v>
      </c>
      <c r="AI371" s="1">
        <v>0</v>
      </c>
      <c r="AJ371" s="1">
        <v>0</v>
      </c>
      <c r="AK371" s="1">
        <v>0</v>
      </c>
      <c r="AL371" s="1">
        <v>0</v>
      </c>
      <c r="AM371" s="1">
        <v>0</v>
      </c>
      <c r="AN371" s="1">
        <v>0</v>
      </c>
      <c r="AO371" s="1">
        <v>0</v>
      </c>
      <c r="AP371" s="1">
        <v>0</v>
      </c>
      <c r="AQ371" s="1">
        <v>0</v>
      </c>
      <c r="AR371" s="1">
        <v>1258296</v>
      </c>
      <c r="AS371" s="1">
        <v>7611.6</v>
      </c>
      <c r="AT371" s="1">
        <v>0</v>
      </c>
      <c r="AU371" s="1">
        <v>0</v>
      </c>
      <c r="AV371" s="1">
        <v>0</v>
      </c>
      <c r="AW371" s="1">
        <v>353145</v>
      </c>
      <c r="AX371" s="1">
        <v>310946</v>
      </c>
      <c r="AY371" t="s">
        <v>61</v>
      </c>
      <c r="AZ371" s="1">
        <v>1</v>
      </c>
      <c r="BA371" s="5">
        <v>3800000</v>
      </c>
      <c r="BB371" s="5">
        <v>0</v>
      </c>
      <c r="BC371">
        <f t="shared" si="10"/>
        <v>222104</v>
      </c>
      <c r="BD371">
        <f t="shared" si="11"/>
        <v>1240696</v>
      </c>
    </row>
    <row r="372" spans="1:56">
      <c r="BA372" s="6">
        <f>SUM(BA2:BA371)</f>
        <v>1091087428.2728748</v>
      </c>
      <c r="BB372" s="6">
        <f>SUM(BB2:BB371)</f>
        <v>13125865.465500001</v>
      </c>
      <c r="BC372" s="3">
        <f>SUM(BC2:BC371)</f>
        <v>219739993</v>
      </c>
      <c r="BD372" s="3">
        <f>SUM(BD2:BD371)</f>
        <v>977508320</v>
      </c>
    </row>
    <row r="373" spans="1:56">
      <c r="AZ373" s="3" t="s">
        <v>337</v>
      </c>
      <c r="BA373" s="7">
        <f>(BA372+BB372)/10^7</f>
        <v>110.42132937383749</v>
      </c>
      <c r="BB373" s="8"/>
      <c r="BC373" s="3"/>
      <c r="BD373" s="9">
        <f>BD372/10^6</f>
        <v>977.50832000000003</v>
      </c>
    </row>
    <row r="374" spans="1:56">
      <c r="AZ374" s="3" t="s">
        <v>338</v>
      </c>
      <c r="BA374" s="7">
        <f>'[1]2024-25 H1 (Final)'!$AL$107</f>
        <v>39.771907400000003</v>
      </c>
      <c r="BB374" s="8"/>
      <c r="BC374" s="3"/>
      <c r="BD374" s="9">
        <f>'[1]2024-25 H1 (Final)'!$AJ$106</f>
        <v>218.79947899999999</v>
      </c>
    </row>
    <row r="375" spans="1:56">
      <c r="AZ375" s="3" t="s">
        <v>339</v>
      </c>
      <c r="BA375" s="7">
        <f>BA373+BA374</f>
        <v>150.1932367738375</v>
      </c>
      <c r="BB375" s="8"/>
      <c r="BC375" s="3"/>
      <c r="BD375" s="9">
        <f>BD373+BD374</f>
        <v>1196.3077989999999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"/>
  <sheetViews>
    <sheetView workbookViewId="0"/>
  </sheetViews>
  <sheetFormatPr defaultRowHeight="15"/>
  <sheetData>
    <row r="2" spans="1:1">
      <c r="A2" t="s">
        <v>334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Export Worksheet</vt:lpstr>
      <vt:lpstr>SQL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2024-11-06T11:13:53Z</dcterms:created>
  <dcterms:modified xsi:type="dcterms:W3CDTF">2024-11-22T14:27:00Z</dcterms:modified>
</cp:coreProperties>
</file>